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WIKA\KULIAH\Joki Skripsi\Skripsi Mas Reza\"/>
    </mc:Choice>
  </mc:AlternateContent>
  <bookViews>
    <workbookView xWindow="0" yWindow="0" windowWidth="15345" windowHeight="6705" activeTab="1"/>
  </bookViews>
  <sheets>
    <sheet name="Tabulasi Data" sheetId="1" r:id="rId1"/>
    <sheet name="Pengujian" sheetId="6" r:id="rId2"/>
    <sheet name="Sheet2" sheetId="7" r:id="rId3"/>
    <sheet name="DER" sheetId="2" r:id="rId4"/>
    <sheet name="Sales Growth" sheetId="3" r:id="rId5"/>
    <sheet name="ROA" sheetId="4" r:id="rId6"/>
    <sheet name="Perp. Modal Kerja" sheetId="5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3" l="1"/>
  <c r="E4" i="3" l="1"/>
  <c r="E5" i="3"/>
  <c r="E6" i="3"/>
  <c r="E8" i="3"/>
  <c r="E9" i="3"/>
  <c r="E10" i="3"/>
  <c r="E11" i="3"/>
  <c r="E13" i="3"/>
  <c r="E14" i="3"/>
  <c r="E15" i="3"/>
  <c r="E16" i="3"/>
  <c r="E18" i="3"/>
  <c r="E19" i="3"/>
  <c r="E20" i="3"/>
  <c r="E21" i="3"/>
  <c r="E23" i="3"/>
  <c r="E24" i="3"/>
  <c r="E25" i="3"/>
  <c r="E26" i="3"/>
  <c r="E29" i="3"/>
  <c r="E30" i="3"/>
  <c r="E31" i="3"/>
  <c r="E33" i="3"/>
  <c r="E34" i="3"/>
  <c r="E35" i="3"/>
  <c r="E36" i="3"/>
  <c r="E3" i="3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2" i="5"/>
  <c r="F3" i="4" l="1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2" i="4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2" i="3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2" i="2"/>
</calcChain>
</file>

<file path=xl/sharedStrings.xml><?xml version="1.0" encoding="utf-8"?>
<sst xmlns="http://schemas.openxmlformats.org/spreadsheetml/2006/main" count="72" uniqueCount="28">
  <si>
    <t xml:space="preserve">No </t>
  </si>
  <si>
    <t xml:space="preserve">Perusahaan </t>
  </si>
  <si>
    <t>Tahun</t>
  </si>
  <si>
    <t>Total Hutang</t>
  </si>
  <si>
    <t>Total Ekuitas</t>
  </si>
  <si>
    <t>DER = Total Hutang / Total Ekuitas</t>
  </si>
  <si>
    <t>AALI</t>
  </si>
  <si>
    <t>DSNG</t>
  </si>
  <si>
    <t>LSIP</t>
  </si>
  <si>
    <t>SGRO</t>
  </si>
  <si>
    <t>SIMP</t>
  </si>
  <si>
    <t>SSMS</t>
  </si>
  <si>
    <t>TBLA</t>
  </si>
  <si>
    <t>Sales t</t>
  </si>
  <si>
    <t>Sales t-1</t>
  </si>
  <si>
    <t>Sales growth = Sales t - Sales t-1 / Sales t-1</t>
  </si>
  <si>
    <t>Net Inome after tax</t>
  </si>
  <si>
    <t>ROA = net income after tax / rata2 total asset</t>
  </si>
  <si>
    <t>total asset</t>
  </si>
  <si>
    <t xml:space="preserve">Penjualan </t>
  </si>
  <si>
    <t>Aktiva Lancar</t>
  </si>
  <si>
    <t>Hutang</t>
  </si>
  <si>
    <t>CTO</t>
  </si>
  <si>
    <t>DER (X1)</t>
  </si>
  <si>
    <t>Sales Growth (X2)</t>
  </si>
  <si>
    <t>Perputaran Modal Kerja (X3)</t>
  </si>
  <si>
    <t>ROA (Y)</t>
  </si>
  <si>
    <t>Olah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</si>
</sst>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64" formatCode="#,##0.0"/>
    <numFmt numFmtId="165" formatCode="#,##0.000"/>
    <numFmt numFmtId="166" formatCode="#,##0.000000"/>
    <numFmt numFmtId="167" formatCode="#,##0.0000000"/>
    <numFmt numFmtId="168" formatCode="0.0000000"/>
    <numFmt numFmtId="171" formatCode="0.0000"/>
    <numFmt numFmtId="172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41" fontId="0" fillId="0" borderId="0" xfId="0" applyNumberFormat="1"/>
    <xf numFmtId="168" fontId="0" fillId="0" borderId="0" xfId="0" applyNumberFormat="1"/>
    <xf numFmtId="168" fontId="0" fillId="0" borderId="0" xfId="0" applyNumberFormat="1" applyAlignment="1">
      <alignment wrapText="1"/>
    </xf>
    <xf numFmtId="2" fontId="0" fillId="0" borderId="0" xfId="0" applyNumberFormat="1"/>
    <xf numFmtId="171" fontId="0" fillId="0" borderId="0" xfId="0" applyNumberFormat="1" applyAlignment="1">
      <alignment wrapText="1"/>
    </xf>
    <xf numFmtId="172" fontId="0" fillId="0" borderId="0" xfId="0" applyNumberFormat="1" applyFont="1"/>
    <xf numFmtId="2" fontId="0" fillId="0" borderId="0" xfId="0" applyNumberFormat="1" applyFont="1"/>
    <xf numFmtId="171" fontId="0" fillId="0" borderId="0" xfId="0" applyNumberFormat="1" applyFont="1"/>
    <xf numFmtId="171" fontId="1" fillId="0" borderId="0" xfId="0" applyNumberFormat="1" applyFont="1"/>
    <xf numFmtId="171" fontId="1" fillId="0" borderId="0" xfId="0" applyNumberFormat="1" applyFont="1" applyAlignment="1">
      <alignment wrapText="1"/>
    </xf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opLeftCell="A15" workbookViewId="0">
      <selection activeCell="D2" sqref="D2:D36"/>
    </sheetView>
  </sheetViews>
  <sheetFormatPr defaultRowHeight="15" x14ac:dyDescent="0.25"/>
  <cols>
    <col min="1" max="1" width="5.5703125" customWidth="1"/>
    <col min="2" max="2" width="13.7109375" customWidth="1"/>
    <col min="4" max="4" width="9.5703125" bestFit="1" customWidth="1"/>
    <col min="5" max="5" width="13.85546875" customWidth="1"/>
    <col min="6" max="6" width="13.85546875" style="1" customWidth="1"/>
    <col min="7" max="7" width="10.28515625" bestFit="1" customWidth="1"/>
  </cols>
  <sheetData>
    <row r="1" spans="1:7" ht="45" x14ac:dyDescent="0.25">
      <c r="A1" t="s">
        <v>0</v>
      </c>
      <c r="B1" t="s">
        <v>1</v>
      </c>
      <c r="C1" t="s">
        <v>2</v>
      </c>
      <c r="D1" t="s">
        <v>23</v>
      </c>
      <c r="E1" t="s">
        <v>24</v>
      </c>
      <c r="F1" s="1" t="s">
        <v>25</v>
      </c>
      <c r="G1" t="s">
        <v>26</v>
      </c>
    </row>
    <row r="2" spans="1:7" x14ac:dyDescent="0.25">
      <c r="A2">
        <v>1</v>
      </c>
      <c r="B2" t="s">
        <v>6</v>
      </c>
      <c r="C2">
        <v>2015</v>
      </c>
      <c r="D2" s="8">
        <v>1.1921013770300433</v>
      </c>
      <c r="E2" s="8">
        <v>-0.19910760757915374</v>
      </c>
      <c r="F2" s="9">
        <v>-1.8657464812637663</v>
      </c>
      <c r="G2" s="8">
        <v>3.2338787760772626E-2</v>
      </c>
    </row>
    <row r="3" spans="1:7" x14ac:dyDescent="0.25">
      <c r="A3">
        <v>2</v>
      </c>
      <c r="C3">
        <v>2016</v>
      </c>
      <c r="D3" s="8">
        <v>0.37699416181515405</v>
      </c>
      <c r="E3" s="8">
        <v>8.1333979007621904E-2</v>
      </c>
      <c r="F3" s="9">
        <v>-5.4710766279131038</v>
      </c>
      <c r="G3" s="8">
        <v>8.7273522357395869E-2</v>
      </c>
    </row>
    <row r="4" spans="1:7" x14ac:dyDescent="0.25">
      <c r="A4">
        <v>3</v>
      </c>
      <c r="C4">
        <v>2017</v>
      </c>
      <c r="D4" s="8">
        <v>0.34521130758779006</v>
      </c>
      <c r="E4" s="8">
        <v>0.22549604592301004</v>
      </c>
      <c r="F4" s="9">
        <v>-8.0369783834542812</v>
      </c>
      <c r="G4" s="8">
        <v>8.4764102285639714E-2</v>
      </c>
    </row>
    <row r="5" spans="1:7" x14ac:dyDescent="0.25">
      <c r="A5">
        <v>4</v>
      </c>
      <c r="C5">
        <v>2018</v>
      </c>
      <c r="D5" s="8">
        <v>0.37908221829526806</v>
      </c>
      <c r="E5" s="8">
        <v>0.10278117807278161</v>
      </c>
      <c r="F5" s="9">
        <v>-6.6223452079018204</v>
      </c>
      <c r="G5" s="8">
        <v>5.6623035654026009E-2</v>
      </c>
    </row>
    <row r="6" spans="1:7" x14ac:dyDescent="0.25">
      <c r="A6">
        <v>5</v>
      </c>
      <c r="C6">
        <v>2019</v>
      </c>
      <c r="D6" s="8">
        <v>0.42129702689781984</v>
      </c>
      <c r="E6" s="8">
        <v>-8.5496641836072598E-2</v>
      </c>
      <c r="F6" s="9">
        <v>-4.9531176477599805</v>
      </c>
      <c r="G6" s="8">
        <v>9.0319522517209455E-3</v>
      </c>
    </row>
    <row r="7" spans="1:7" x14ac:dyDescent="0.25">
      <c r="A7">
        <v>6</v>
      </c>
      <c r="B7" t="s">
        <v>7</v>
      </c>
      <c r="C7">
        <v>2015</v>
      </c>
      <c r="D7" s="8">
        <v>0.21310312119443753</v>
      </c>
      <c r="E7" s="8">
        <v>-9.6646122194256626E-2</v>
      </c>
      <c r="F7" s="9">
        <v>-1.4599446119371371</v>
      </c>
      <c r="G7" s="8">
        <v>3.8521381207203366E-2</v>
      </c>
    </row>
    <row r="8" spans="1:7" x14ac:dyDescent="0.25">
      <c r="A8">
        <v>7</v>
      </c>
      <c r="C8">
        <v>2016</v>
      </c>
      <c r="D8" s="8">
        <v>2.0259933935846108</v>
      </c>
      <c r="E8" s="8">
        <v>-0.1091591978413852</v>
      </c>
      <c r="F8" s="9">
        <v>-1.0579976161649887</v>
      </c>
      <c r="G8" s="8">
        <v>3.0799243045424852E-2</v>
      </c>
    </row>
    <row r="9" spans="1:7" x14ac:dyDescent="0.25">
      <c r="A9">
        <v>8</v>
      </c>
      <c r="C9">
        <v>2017</v>
      </c>
      <c r="D9" s="8">
        <v>1.5651490781259665</v>
      </c>
      <c r="E9" s="8">
        <v>0.30894966646575467</v>
      </c>
      <c r="F9" s="9">
        <v>-1.5418879309031046</v>
      </c>
      <c r="G9" s="8">
        <v>7.0535438483265184E-2</v>
      </c>
    </row>
    <row r="10" spans="1:7" x14ac:dyDescent="0.25">
      <c r="A10">
        <v>9</v>
      </c>
      <c r="C10">
        <v>2018</v>
      </c>
      <c r="D10" s="8">
        <v>2.2082574238267574</v>
      </c>
      <c r="E10" s="8">
        <v>-7.715365633244449E-2</v>
      </c>
      <c r="F10" s="9">
        <v>-0.83804938745267965</v>
      </c>
      <c r="G10" s="8">
        <v>3.6395683681219655E-2</v>
      </c>
    </row>
    <row r="11" spans="1:7" x14ac:dyDescent="0.25">
      <c r="A11">
        <v>10</v>
      </c>
      <c r="C11">
        <v>2019</v>
      </c>
      <c r="D11" s="8">
        <v>2.1141724497211913</v>
      </c>
      <c r="E11" s="8">
        <v>0.20472887907001652</v>
      </c>
      <c r="F11" s="9">
        <v>-0.96306443603486358</v>
      </c>
      <c r="G11" s="8">
        <v>1.5331446891747149E-2</v>
      </c>
    </row>
    <row r="12" spans="1:7" x14ac:dyDescent="0.25">
      <c r="A12">
        <v>11</v>
      </c>
      <c r="B12" t="s">
        <v>8</v>
      </c>
      <c r="C12">
        <v>2015</v>
      </c>
      <c r="D12" s="8">
        <v>0.20588968786769327</v>
      </c>
      <c r="E12" s="8">
        <v>-0.11359770859819415</v>
      </c>
      <c r="F12" s="9">
        <v>-17.294092637158059</v>
      </c>
      <c r="G12" s="8">
        <v>0.73434834447073016</v>
      </c>
    </row>
    <row r="13" spans="1:7" x14ac:dyDescent="0.25">
      <c r="A13">
        <v>12</v>
      </c>
      <c r="C13">
        <v>2016</v>
      </c>
      <c r="D13" s="8">
        <v>0.23713154513532855</v>
      </c>
      <c r="E13" s="8">
        <v>-8.1569786245275527E-2</v>
      </c>
      <c r="F13" s="9">
        <v>36.110898392409695</v>
      </c>
      <c r="G13" s="8">
        <v>6.2772330694037315E-2</v>
      </c>
    </row>
    <row r="14" spans="1:7" x14ac:dyDescent="0.25">
      <c r="A14">
        <v>13</v>
      </c>
      <c r="C14">
        <v>2017</v>
      </c>
      <c r="D14" s="8">
        <v>0.19972704322061913</v>
      </c>
      <c r="E14" s="8">
        <v>0.23133661774868114</v>
      </c>
      <c r="F14" s="9">
        <v>8.6745502546695512</v>
      </c>
      <c r="G14" s="8">
        <v>7.8344945666635982E-2</v>
      </c>
    </row>
    <row r="15" spans="1:7" x14ac:dyDescent="0.25">
      <c r="A15">
        <v>14</v>
      </c>
      <c r="C15">
        <v>2018</v>
      </c>
      <c r="D15" s="8">
        <v>0.20465082171774071</v>
      </c>
      <c r="E15" s="8">
        <v>-0.15157717714269794</v>
      </c>
      <c r="F15" s="9">
        <v>5.4406647068695762</v>
      </c>
      <c r="G15" s="8">
        <v>3.2820200344833975E-2</v>
      </c>
    </row>
    <row r="16" spans="1:7" x14ac:dyDescent="0.25">
      <c r="A16">
        <v>15</v>
      </c>
      <c r="C16">
        <v>2019</v>
      </c>
      <c r="D16" s="8">
        <v>0.20808844971982887</v>
      </c>
      <c r="E16" s="8">
        <v>-7.9706287255780439E-2</v>
      </c>
      <c r="F16" s="9">
        <v>7.944301997972822</v>
      </c>
      <c r="G16" s="8">
        <v>2.4706312427129434E-2</v>
      </c>
    </row>
    <row r="17" spans="1:7" x14ac:dyDescent="0.25">
      <c r="A17">
        <v>16</v>
      </c>
      <c r="B17" t="s">
        <v>9</v>
      </c>
      <c r="C17">
        <v>2015</v>
      </c>
      <c r="D17" s="8">
        <v>1.1349520551382086</v>
      </c>
      <c r="E17" s="8">
        <v>-7.4924275853444355E-2</v>
      </c>
      <c r="F17" s="9">
        <v>-1.3202607952116421</v>
      </c>
      <c r="G17" s="8">
        <v>3.5079315590302758E-2</v>
      </c>
    </row>
    <row r="18" spans="1:7" x14ac:dyDescent="0.25">
      <c r="A18">
        <v>17</v>
      </c>
      <c r="C18">
        <v>2016</v>
      </c>
      <c r="D18" s="8">
        <v>1.2157734209373223</v>
      </c>
      <c r="E18" s="8">
        <v>-2.8079699767415773E-2</v>
      </c>
      <c r="F18" s="9">
        <v>-1.0646187520491577</v>
      </c>
      <c r="G18" s="8">
        <v>5.5154854236645116E-2</v>
      </c>
    </row>
    <row r="19" spans="1:7" x14ac:dyDescent="0.25">
      <c r="A19">
        <v>18</v>
      </c>
      <c r="C19">
        <v>2017</v>
      </c>
      <c r="D19" s="8">
        <v>1.0685670334223205</v>
      </c>
      <c r="E19" s="8">
        <v>0.24055025237778915</v>
      </c>
      <c r="F19" s="9">
        <v>-1.2532851690430724</v>
      </c>
      <c r="G19" s="8">
        <v>3.6576679077460601E-2</v>
      </c>
    </row>
    <row r="20" spans="1:7" x14ac:dyDescent="0.25">
      <c r="A20">
        <v>19</v>
      </c>
      <c r="C20">
        <v>2018</v>
      </c>
      <c r="D20" s="8">
        <v>1.2385657737541718</v>
      </c>
      <c r="E20" s="8">
        <v>-0.1131765735032392</v>
      </c>
      <c r="F20" s="9">
        <v>-0.94375820670172805</v>
      </c>
      <c r="G20" s="8">
        <v>7.0527954897255897E-3</v>
      </c>
    </row>
    <row r="21" spans="1:7" x14ac:dyDescent="0.25">
      <c r="A21">
        <v>20</v>
      </c>
      <c r="C21">
        <v>2019</v>
      </c>
      <c r="D21" s="8">
        <v>1.2797088052715782</v>
      </c>
      <c r="E21" s="8">
        <v>1.9002839074197069E-2</v>
      </c>
      <c r="F21" s="9">
        <v>-0.84786632519857386</v>
      </c>
      <c r="G21" s="8">
        <v>4.3160178043326735E-3</v>
      </c>
    </row>
    <row r="22" spans="1:7" x14ac:dyDescent="0.25">
      <c r="A22">
        <v>21</v>
      </c>
      <c r="B22" t="s">
        <v>10</v>
      </c>
      <c r="C22">
        <v>2015</v>
      </c>
      <c r="D22" s="8">
        <v>0.83949883123258517</v>
      </c>
      <c r="E22" s="8">
        <v>-7.5339408384581238E-2</v>
      </c>
      <c r="F22" s="9">
        <v>-1.4659737589052266</v>
      </c>
      <c r="G22" s="8">
        <v>1.1511416392052002E-2</v>
      </c>
    </row>
    <row r="23" spans="1:7" x14ac:dyDescent="0.25">
      <c r="A23">
        <v>22</v>
      </c>
      <c r="C23">
        <v>2016</v>
      </c>
      <c r="D23" s="8">
        <v>0.84680781696836838</v>
      </c>
      <c r="E23" s="8">
        <v>5.0269004738843222E-2</v>
      </c>
      <c r="F23" s="9">
        <v>-1.5811670675368292</v>
      </c>
      <c r="G23" s="8">
        <v>1.8741214777049268E-2</v>
      </c>
    </row>
    <row r="24" spans="1:7" x14ac:dyDescent="0.25">
      <c r="A24">
        <v>23</v>
      </c>
      <c r="C24">
        <v>2017</v>
      </c>
      <c r="D24" s="8">
        <v>0.83698272119007522</v>
      </c>
      <c r="E24" s="8">
        <v>8.9169054330835357E-2</v>
      </c>
      <c r="F24" s="9">
        <v>-1.7728630431439127</v>
      </c>
      <c r="G24" s="8">
        <v>2.0822740059918979E-2</v>
      </c>
    </row>
    <row r="25" spans="1:7" x14ac:dyDescent="0.25">
      <c r="A25">
        <v>24</v>
      </c>
      <c r="C25">
        <v>2018</v>
      </c>
      <c r="D25" s="8">
        <v>0.89572473992951263</v>
      </c>
      <c r="E25" s="8">
        <v>-0.10340465018240122</v>
      </c>
      <c r="F25" s="9">
        <v>-1.5110442829788171</v>
      </c>
      <c r="G25" s="8">
        <v>-5.1365718829581497E-3</v>
      </c>
    </row>
    <row r="26" spans="1:7" x14ac:dyDescent="0.25">
      <c r="A26">
        <v>25</v>
      </c>
      <c r="C26">
        <v>2019</v>
      </c>
      <c r="D26" s="8">
        <v>0.96328893587187681</v>
      </c>
      <c r="E26" s="8">
        <v>-3.8034336476440368E-2</v>
      </c>
      <c r="F26" s="9">
        <v>-1.3162174009215382</v>
      </c>
      <c r="G26" s="8">
        <v>-1.8395490821503626E-2</v>
      </c>
    </row>
    <row r="27" spans="1:7" x14ac:dyDescent="0.25">
      <c r="A27">
        <v>26</v>
      </c>
      <c r="B27" t="s">
        <v>11</v>
      </c>
      <c r="C27">
        <v>2015</v>
      </c>
      <c r="D27" s="8">
        <v>1.2985272593454975</v>
      </c>
      <c r="E27" s="8">
        <v>-9.3445252717498886E-2</v>
      </c>
      <c r="F27" s="9">
        <v>-1.07478907370013</v>
      </c>
      <c r="G27" s="8">
        <v>8.4192165817221679E-2</v>
      </c>
    </row>
    <row r="28" spans="1:7" x14ac:dyDescent="0.25">
      <c r="A28">
        <v>27</v>
      </c>
      <c r="C28">
        <v>2016</v>
      </c>
      <c r="D28" s="8">
        <v>1.0739405199229077</v>
      </c>
      <c r="E28" s="8">
        <v>0.14789954879279285</v>
      </c>
      <c r="F28" s="9">
        <v>-1.4237484637495834</v>
      </c>
      <c r="G28" s="8">
        <v>8.2599642733955231E-2</v>
      </c>
    </row>
    <row r="29" spans="1:7" x14ac:dyDescent="0.25">
      <c r="A29">
        <v>28</v>
      </c>
      <c r="C29">
        <v>2017</v>
      </c>
      <c r="D29" s="8">
        <v>1.3744288110281779</v>
      </c>
      <c r="E29" s="8">
        <v>0.19031045009233627</v>
      </c>
      <c r="F29" s="9">
        <v>-3.830554219378707</v>
      </c>
      <c r="G29" s="8">
        <v>8.2185128663812626E-2</v>
      </c>
    </row>
    <row r="30" spans="1:7" x14ac:dyDescent="0.25">
      <c r="A30">
        <v>29</v>
      </c>
      <c r="C30">
        <v>2018</v>
      </c>
      <c r="D30" s="8">
        <v>1.776015265132594</v>
      </c>
      <c r="E30" s="8">
        <v>0.14500866025953246</v>
      </c>
      <c r="F30" s="9">
        <v>-3.3008930808394972</v>
      </c>
      <c r="G30" s="8">
        <v>7.6814895878259794E-3</v>
      </c>
    </row>
    <row r="31" spans="1:7" x14ac:dyDescent="0.25">
      <c r="A31">
        <v>30</v>
      </c>
      <c r="C31">
        <v>2019</v>
      </c>
      <c r="D31" s="8">
        <v>1.9113945684317544</v>
      </c>
      <c r="E31" s="8">
        <v>-0.11667996658638298</v>
      </c>
      <c r="F31" s="9">
        <v>-0.73000573312548889</v>
      </c>
      <c r="G31" s="8">
        <v>1.0199873577414374E-3</v>
      </c>
    </row>
    <row r="32" spans="1:7" x14ac:dyDescent="0.25">
      <c r="A32">
        <v>31</v>
      </c>
      <c r="B32" t="s">
        <v>12</v>
      </c>
      <c r="C32">
        <v>2015</v>
      </c>
      <c r="D32" s="8">
        <v>2.225238554971952</v>
      </c>
      <c r="E32" s="8">
        <v>-0.15876091764639425</v>
      </c>
      <c r="F32" s="9">
        <v>-1.6271092296278076</v>
      </c>
      <c r="G32" s="8">
        <v>2.1627301394098845E-2</v>
      </c>
    </row>
    <row r="33" spans="1:7" x14ac:dyDescent="0.25">
      <c r="A33">
        <v>32</v>
      </c>
      <c r="C33">
        <v>2016</v>
      </c>
      <c r="D33" s="8">
        <v>2.6826196458823923</v>
      </c>
      <c r="E33" s="8">
        <v>0.22181324093991001</v>
      </c>
      <c r="F33" s="9">
        <v>-1.5818056340039233</v>
      </c>
      <c r="G33" s="8">
        <v>4.1360504838362434E-2</v>
      </c>
    </row>
    <row r="34" spans="1:7" x14ac:dyDescent="0.25">
      <c r="A34">
        <v>33</v>
      </c>
      <c r="C34">
        <v>2017</v>
      </c>
      <c r="D34" s="8">
        <v>2.5061688332792493</v>
      </c>
      <c r="E34" s="8">
        <v>0.37776106159368006</v>
      </c>
      <c r="F34" s="9">
        <v>-1.8388360885013992</v>
      </c>
      <c r="G34" s="8">
        <v>6.8049824070729376E-2</v>
      </c>
    </row>
    <row r="35" spans="1:7" x14ac:dyDescent="0.25">
      <c r="A35">
        <v>34</v>
      </c>
      <c r="C35">
        <v>2018</v>
      </c>
      <c r="D35" s="8">
        <v>2.4158084595419029</v>
      </c>
      <c r="E35" s="8">
        <v>-4.0092557886005874E-2</v>
      </c>
      <c r="F35" s="9">
        <v>-1.6093677055613105</v>
      </c>
      <c r="G35" s="8">
        <v>4.6779922246846309E-2</v>
      </c>
    </row>
    <row r="36" spans="1:7" x14ac:dyDescent="0.25">
      <c r="A36">
        <v>35</v>
      </c>
      <c r="C36">
        <v>2019</v>
      </c>
      <c r="D36" s="8">
        <v>2.2376000480334981</v>
      </c>
      <c r="E36" s="8">
        <v>-9.4842777428705109E-3</v>
      </c>
      <c r="F36" s="9">
        <v>-1.5662047321384815</v>
      </c>
      <c r="G36" s="8">
        <v>3.8071409651890285E-2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topLeftCell="A16" workbookViewId="0">
      <selection activeCell="A3" sqref="A3:D37"/>
    </sheetView>
  </sheetViews>
  <sheetFormatPr defaultRowHeight="15" x14ac:dyDescent="0.25"/>
  <cols>
    <col min="1" max="1" width="13.85546875" customWidth="1"/>
    <col min="2" max="2" width="20" customWidth="1"/>
    <col min="3" max="3" width="18.5703125" customWidth="1"/>
    <col min="4" max="4" width="15.7109375" customWidth="1"/>
  </cols>
  <sheetData>
    <row r="1" spans="1:6" x14ac:dyDescent="0.25">
      <c r="A1" t="s">
        <v>27</v>
      </c>
    </row>
    <row r="2" spans="1:6" ht="60" x14ac:dyDescent="0.25">
      <c r="A2" t="s">
        <v>23</v>
      </c>
      <c r="B2" t="s">
        <v>24</v>
      </c>
      <c r="C2" s="1" t="s">
        <v>25</v>
      </c>
      <c r="D2" t="s">
        <v>26</v>
      </c>
    </row>
    <row r="3" spans="1:6" x14ac:dyDescent="0.25">
      <c r="A3" s="13">
        <v>1.1499999999999999</v>
      </c>
      <c r="B3" s="14">
        <v>-0.19910760757915374</v>
      </c>
      <c r="C3" s="16">
        <v>-1.8654999999999999</v>
      </c>
      <c r="D3" s="15">
        <v>3.2500000000000001E-2</v>
      </c>
      <c r="F3" s="15">
        <v>3.1899999999999998E-2</v>
      </c>
    </row>
    <row r="4" spans="1:6" x14ac:dyDescent="0.25">
      <c r="A4" s="13">
        <v>0.35</v>
      </c>
      <c r="B4" s="14">
        <v>8.1333979007621904E-2</v>
      </c>
      <c r="C4" s="16">
        <v>-5.4710000000000001</v>
      </c>
      <c r="D4" s="15">
        <v>8.7499999999999994E-2</v>
      </c>
      <c r="F4" s="15">
        <v>8.6999999999999994E-2</v>
      </c>
    </row>
    <row r="5" spans="1:6" x14ac:dyDescent="0.25">
      <c r="A5" s="13">
        <v>0.33</v>
      </c>
      <c r="B5" s="14">
        <v>0.22549604592301004</v>
      </c>
      <c r="C5" s="16">
        <v>-8.0365000000000002</v>
      </c>
      <c r="D5" s="15">
        <v>8.48E-2</v>
      </c>
      <c r="F5" s="15">
        <v>8.4500000000000006E-2</v>
      </c>
    </row>
    <row r="6" spans="1:6" x14ac:dyDescent="0.25">
      <c r="A6" s="13">
        <v>0.35</v>
      </c>
      <c r="B6" s="14">
        <v>0.10278117807278161</v>
      </c>
      <c r="C6" s="16">
        <v>-6.6220999999999997</v>
      </c>
      <c r="D6" s="15">
        <v>5.67E-2</v>
      </c>
      <c r="F6" s="15">
        <v>5.6399999999999999E-2</v>
      </c>
    </row>
    <row r="7" spans="1:6" x14ac:dyDescent="0.25">
      <c r="A7" s="13">
        <v>0.41</v>
      </c>
      <c r="B7" s="14">
        <v>-8.5496641836072598E-2</v>
      </c>
      <c r="C7" s="16">
        <v>-4.9530000000000003</v>
      </c>
      <c r="D7" s="15">
        <v>9.2999999999999992E-3</v>
      </c>
      <c r="F7" s="15">
        <v>8.9999999999999993E-3</v>
      </c>
    </row>
    <row r="8" spans="1:6" x14ac:dyDescent="0.25">
      <c r="A8" s="13">
        <v>0.2</v>
      </c>
      <c r="B8" s="14">
        <v>-9.6646122194256626E-2</v>
      </c>
      <c r="C8" s="16">
        <v>-1.4598</v>
      </c>
      <c r="D8" s="15">
        <v>3.8600000000000002E-2</v>
      </c>
      <c r="F8" s="15">
        <v>3.8300000000000001E-2</v>
      </c>
    </row>
    <row r="9" spans="1:6" x14ac:dyDescent="0.25">
      <c r="A9" s="13">
        <v>2.0099999999999998</v>
      </c>
      <c r="B9" s="14">
        <v>-0.1091591978413852</v>
      </c>
      <c r="C9" s="16">
        <v>-1.0578000000000001</v>
      </c>
      <c r="D9" s="15">
        <v>3.0800000000000001E-2</v>
      </c>
      <c r="F9" s="15">
        <v>3.0499999999999999E-2</v>
      </c>
    </row>
    <row r="10" spans="1:6" x14ac:dyDescent="0.25">
      <c r="A10" s="13">
        <v>1.55</v>
      </c>
      <c r="B10" s="14">
        <v>0.30894966646575467</v>
      </c>
      <c r="C10" s="16">
        <v>-1.5416000000000001</v>
      </c>
      <c r="D10" s="15">
        <v>7.0699999999999999E-2</v>
      </c>
      <c r="F10" s="15">
        <v>7.0300000000000001E-2</v>
      </c>
    </row>
    <row r="11" spans="1:6" x14ac:dyDescent="0.25">
      <c r="A11" s="13">
        <v>2.19</v>
      </c>
      <c r="B11" s="14">
        <v>-7.715365633244449E-2</v>
      </c>
      <c r="C11" s="16">
        <v>-0.83789999999999998</v>
      </c>
      <c r="D11" s="15">
        <v>3.6400000000000002E-2</v>
      </c>
      <c r="F11" s="15">
        <v>3.61E-2</v>
      </c>
    </row>
    <row r="12" spans="1:6" x14ac:dyDescent="0.25">
      <c r="A12" s="13">
        <v>2.1</v>
      </c>
      <c r="B12" s="14">
        <v>0.20472887907001652</v>
      </c>
      <c r="C12" s="16">
        <v>-0.96299999999999997</v>
      </c>
      <c r="D12" s="15">
        <v>1.55E-2</v>
      </c>
      <c r="F12" s="15">
        <v>1.5100000000000001E-2</v>
      </c>
    </row>
    <row r="13" spans="1:6" x14ac:dyDescent="0.25">
      <c r="A13" s="13">
        <v>0.2</v>
      </c>
      <c r="B13" s="14">
        <v>-0.11359770859819415</v>
      </c>
      <c r="C13" s="16">
        <v>-17.294</v>
      </c>
      <c r="D13" s="15">
        <v>0.73440000000000005</v>
      </c>
      <c r="F13" s="15">
        <v>0.73419999999999996</v>
      </c>
    </row>
    <row r="14" spans="1:6" x14ac:dyDescent="0.25">
      <c r="A14" s="13">
        <v>0.22</v>
      </c>
      <c r="B14" s="14">
        <v>-8.1569786245275527E-2</v>
      </c>
      <c r="C14" s="16">
        <v>36.110900000000001</v>
      </c>
      <c r="D14" s="15">
        <v>6.2799999999999995E-2</v>
      </c>
      <c r="F14" s="15">
        <v>6.2600000000000003E-2</v>
      </c>
    </row>
    <row r="15" spans="1:6" x14ac:dyDescent="0.25">
      <c r="A15" s="13">
        <v>0.17</v>
      </c>
      <c r="B15" s="14">
        <v>0.23133661774868114</v>
      </c>
      <c r="C15" s="16">
        <v>8.6744000000000003</v>
      </c>
      <c r="D15" s="15">
        <v>7.85E-2</v>
      </c>
      <c r="F15" s="15">
        <v>7.8E-2</v>
      </c>
    </row>
    <row r="16" spans="1:6" x14ac:dyDescent="0.25">
      <c r="A16" s="13">
        <v>0.19</v>
      </c>
      <c r="B16" s="14">
        <v>-0.15157717714269794</v>
      </c>
      <c r="C16" s="16">
        <v>5.4405000000000001</v>
      </c>
      <c r="D16" s="15">
        <v>3.2899999999999999E-2</v>
      </c>
      <c r="F16" s="15">
        <v>3.2500000000000001E-2</v>
      </c>
    </row>
    <row r="17" spans="1:6" x14ac:dyDescent="0.25">
      <c r="A17" s="13">
        <v>0.19</v>
      </c>
      <c r="B17" s="14">
        <v>-7.9706287255780439E-2</v>
      </c>
      <c r="C17" s="16">
        <v>7.9443000000000001</v>
      </c>
      <c r="D17" s="15">
        <v>2.4799999999999999E-2</v>
      </c>
      <c r="F17" s="15">
        <v>2.4500000000000001E-2</v>
      </c>
    </row>
    <row r="18" spans="1:6" x14ac:dyDescent="0.25">
      <c r="A18" s="13">
        <v>1.1200000000000001</v>
      </c>
      <c r="B18" s="14">
        <v>-7.4924275853444355E-2</v>
      </c>
      <c r="C18" s="11">
        <v>-1.3202607952116421</v>
      </c>
      <c r="D18" s="15">
        <v>3.5200000000000002E-2</v>
      </c>
      <c r="F18" s="15">
        <v>3.5000000000000003E-2</v>
      </c>
    </row>
    <row r="19" spans="1:6" x14ac:dyDescent="0.25">
      <c r="A19" s="13">
        <v>1.2</v>
      </c>
      <c r="B19" s="14">
        <v>-2.8079699767415773E-2</v>
      </c>
      <c r="C19" s="11">
        <v>-1.0646187520491577</v>
      </c>
      <c r="D19" s="14">
        <v>5.5154854236645116E-2</v>
      </c>
      <c r="F19" s="15">
        <v>5.5E-2</v>
      </c>
    </row>
    <row r="20" spans="1:6" x14ac:dyDescent="0.25">
      <c r="A20" s="13">
        <v>1.05</v>
      </c>
      <c r="B20" s="14">
        <v>0.24055025237778915</v>
      </c>
      <c r="C20" s="11">
        <v>-1.2532851690430724</v>
      </c>
      <c r="D20" s="14">
        <v>3.6576679077460601E-2</v>
      </c>
      <c r="F20" s="15">
        <v>3.6499999999999998E-2</v>
      </c>
    </row>
    <row r="21" spans="1:6" x14ac:dyDescent="0.25">
      <c r="A21" s="13">
        <v>1.22</v>
      </c>
      <c r="B21" s="14">
        <v>-0.1131765735032392</v>
      </c>
      <c r="C21" s="11">
        <v>-0.94375820670172805</v>
      </c>
      <c r="D21" s="14">
        <v>7.0527954897255897E-3</v>
      </c>
      <c r="F21" s="15">
        <v>7.0000000000000001E-3</v>
      </c>
    </row>
    <row r="22" spans="1:6" x14ac:dyDescent="0.25">
      <c r="A22" s="13">
        <v>1.25</v>
      </c>
      <c r="B22" s="14">
        <v>1.9002839074197069E-2</v>
      </c>
      <c r="C22" s="11">
        <v>-0.84786632519857386</v>
      </c>
      <c r="D22" s="14">
        <v>4.3160178043326735E-3</v>
      </c>
      <c r="F22" s="15">
        <v>4.1999999999999997E-3</v>
      </c>
    </row>
    <row r="23" spans="1:6" x14ac:dyDescent="0.25">
      <c r="A23" s="13">
        <v>0.82</v>
      </c>
      <c r="B23" s="14">
        <v>-7.5339408384581238E-2</v>
      </c>
      <c r="C23" s="11">
        <v>-1.4659737589052266</v>
      </c>
      <c r="D23" s="14">
        <v>1.1511416392052002E-2</v>
      </c>
      <c r="F23" s="15">
        <v>1.14E-2</v>
      </c>
    </row>
    <row r="24" spans="1:6" x14ac:dyDescent="0.25">
      <c r="A24" s="13">
        <v>0.83</v>
      </c>
      <c r="B24" s="14">
        <v>5.0269004738843222E-2</v>
      </c>
      <c r="C24" s="11">
        <v>-1.5811670675368292</v>
      </c>
      <c r="D24" s="14">
        <v>1.8741214777049268E-2</v>
      </c>
      <c r="F24" s="15">
        <v>1.8599999999999998E-2</v>
      </c>
    </row>
    <row r="25" spans="1:6" x14ac:dyDescent="0.25">
      <c r="A25" s="13">
        <v>0.82</v>
      </c>
      <c r="B25" s="14">
        <v>8.9169054330835357E-2</v>
      </c>
      <c r="C25" s="11">
        <v>-1.7728630431439127</v>
      </c>
      <c r="D25" s="14">
        <v>2.0822740059918979E-2</v>
      </c>
      <c r="F25" s="15">
        <v>2.06E-2</v>
      </c>
    </row>
    <row r="26" spans="1:6" x14ac:dyDescent="0.25">
      <c r="A26" s="13">
        <v>0.87</v>
      </c>
      <c r="B26" s="14">
        <v>-0.10340465018240122</v>
      </c>
      <c r="C26" s="11">
        <v>-1.5110442829788171</v>
      </c>
      <c r="D26" s="14">
        <v>-5.1365718829581497E-3</v>
      </c>
      <c r="F26" s="15">
        <v>-5.1000000000000004E-3</v>
      </c>
    </row>
    <row r="27" spans="1:6" x14ac:dyDescent="0.25">
      <c r="A27" s="13">
        <v>0.95</v>
      </c>
      <c r="B27" s="14">
        <v>-3.8034336476440368E-2</v>
      </c>
      <c r="C27" s="11">
        <v>-1.3162174009215382</v>
      </c>
      <c r="D27" s="14">
        <v>-1.8395490821503626E-2</v>
      </c>
      <c r="F27" s="15">
        <v>-1.8200000000000001E-2</v>
      </c>
    </row>
    <row r="28" spans="1:6" x14ac:dyDescent="0.25">
      <c r="A28" s="13">
        <v>1.28</v>
      </c>
      <c r="B28" s="14">
        <v>-9.3445252717498886E-2</v>
      </c>
      <c r="C28" s="11">
        <v>-1.07478907370013</v>
      </c>
      <c r="D28" s="14">
        <v>8.4192165817221679E-2</v>
      </c>
      <c r="F28" s="15">
        <v>8.4000000000000005E-2</v>
      </c>
    </row>
    <row r="29" spans="1:6" x14ac:dyDescent="0.25">
      <c r="A29" s="13">
        <v>1.06</v>
      </c>
      <c r="B29" s="14">
        <v>0.14789954879279285</v>
      </c>
      <c r="C29" s="11">
        <v>-1.4237484637495834</v>
      </c>
      <c r="D29" s="14">
        <v>8.2599642733955231E-2</v>
      </c>
      <c r="F29" s="15">
        <v>8.2400000000000001E-2</v>
      </c>
    </row>
    <row r="30" spans="1:6" x14ac:dyDescent="0.25">
      <c r="A30" s="13">
        <v>1.35</v>
      </c>
      <c r="B30" s="14">
        <v>0.19031045009233627</v>
      </c>
      <c r="C30" s="11">
        <v>-3.830554219378707</v>
      </c>
      <c r="D30" s="14">
        <v>8.2185128663812626E-2</v>
      </c>
      <c r="F30" s="15">
        <v>8.2100000000000006E-2</v>
      </c>
    </row>
    <row r="31" spans="1:6" x14ac:dyDescent="0.25">
      <c r="A31" s="13">
        <v>1.75</v>
      </c>
      <c r="B31" s="14">
        <v>0.14500866025953246</v>
      </c>
      <c r="C31" s="11">
        <v>-3.3008930808394972</v>
      </c>
      <c r="D31" s="14">
        <v>7.6814895878259794E-3</v>
      </c>
      <c r="F31" s="15">
        <v>7.4999999999999997E-3</v>
      </c>
    </row>
    <row r="32" spans="1:6" x14ac:dyDescent="0.25">
      <c r="A32" s="13">
        <v>1.9</v>
      </c>
      <c r="B32" s="14">
        <v>-0.11667996658638298</v>
      </c>
      <c r="C32" s="11">
        <v>-0.73000573312548889</v>
      </c>
      <c r="D32" s="14">
        <v>1.0199873577414374E-3</v>
      </c>
      <c r="F32" s="15">
        <v>1E-3</v>
      </c>
    </row>
    <row r="33" spans="1:6" x14ac:dyDescent="0.25">
      <c r="A33" s="13">
        <v>2.21</v>
      </c>
      <c r="B33" s="14">
        <v>-0.15876091764639425</v>
      </c>
      <c r="C33" s="11">
        <v>-1.6271092296278076</v>
      </c>
      <c r="D33" s="14">
        <v>2.1627301394098845E-2</v>
      </c>
      <c r="F33" s="15">
        <v>2.1499999999999998E-2</v>
      </c>
    </row>
    <row r="34" spans="1:6" x14ac:dyDescent="0.25">
      <c r="A34" s="13">
        <v>2.67</v>
      </c>
      <c r="B34" s="14">
        <v>0.22181324093991001</v>
      </c>
      <c r="C34" s="11">
        <v>-1.5818056340039233</v>
      </c>
      <c r="D34" s="14">
        <v>4.1360504838362434E-2</v>
      </c>
      <c r="F34" s="15">
        <v>4.1200000000000001E-2</v>
      </c>
    </row>
    <row r="35" spans="1:6" x14ac:dyDescent="0.25">
      <c r="A35" s="13">
        <v>2.4</v>
      </c>
      <c r="B35" s="14">
        <v>0.37776106159368006</v>
      </c>
      <c r="C35" s="11">
        <v>-1.8388360885013992</v>
      </c>
      <c r="D35" s="14">
        <v>6.8049824070729376E-2</v>
      </c>
      <c r="F35" s="15">
        <v>6.8000000000000005E-2</v>
      </c>
    </row>
    <row r="36" spans="1:6" x14ac:dyDescent="0.25">
      <c r="A36" s="13">
        <v>2.4</v>
      </c>
      <c r="B36" s="14">
        <v>-4.0092557886005874E-2</v>
      </c>
      <c r="C36" s="11">
        <v>-1.6093677055613105</v>
      </c>
      <c r="D36" s="14">
        <v>4.6779922246846309E-2</v>
      </c>
      <c r="F36" s="15">
        <v>4.6600000000000003E-2</v>
      </c>
    </row>
    <row r="37" spans="1:6" x14ac:dyDescent="0.25">
      <c r="A37" s="13">
        <v>2.2200000000000002</v>
      </c>
      <c r="B37" s="14">
        <v>-9.4842777428705109E-3</v>
      </c>
      <c r="C37" s="11">
        <v>-1.5662047321384815</v>
      </c>
      <c r="D37" s="14">
        <v>3.8071409651890285E-2</v>
      </c>
      <c r="F37" s="15">
        <v>3.7999999999999999E-2</v>
      </c>
    </row>
    <row r="38" spans="1:6" x14ac:dyDescent="0.25">
      <c r="A38" s="12"/>
      <c r="C38" s="10"/>
      <c r="D38" s="17"/>
      <c r="F38" s="17"/>
    </row>
    <row r="39" spans="1:6" x14ac:dyDescent="0.25">
      <c r="A39" s="18"/>
      <c r="D39" s="17"/>
      <c r="F39" s="17"/>
    </row>
    <row r="40" spans="1:6" x14ac:dyDescent="0.25">
      <c r="A40" s="18"/>
    </row>
    <row r="41" spans="1:6" x14ac:dyDescent="0.25">
      <c r="A41" s="18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D7" sqref="D7"/>
    </sheetView>
  </sheetViews>
  <sheetFormatPr defaultRowHeight="15" x14ac:dyDescent="0.25"/>
  <cols>
    <col min="1" max="1" width="4.85546875" customWidth="1"/>
    <col min="2" max="2" width="14.140625" customWidth="1"/>
    <col min="4" max="4" width="17.85546875" customWidth="1"/>
    <col min="5" max="5" width="22.7109375" customWidth="1"/>
    <col min="6" max="6" width="16.14062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1</v>
      </c>
      <c r="B2" t="s">
        <v>6</v>
      </c>
      <c r="C2">
        <v>2015</v>
      </c>
      <c r="D2" s="2">
        <v>11698787000000</v>
      </c>
      <c r="E2" s="2">
        <v>9813584000000</v>
      </c>
      <c r="F2" s="4">
        <f>D2/E2</f>
        <v>1.1921013770300433</v>
      </c>
    </row>
    <row r="3" spans="1:6" x14ac:dyDescent="0.25">
      <c r="A3">
        <v>2</v>
      </c>
      <c r="C3">
        <v>2016</v>
      </c>
      <c r="D3" s="2">
        <v>6632640000000</v>
      </c>
      <c r="E3" s="3">
        <v>17593482000000</v>
      </c>
      <c r="F3" s="4">
        <f t="shared" ref="F3:F36" si="0">D3/E3</f>
        <v>0.37699416181515405</v>
      </c>
    </row>
    <row r="4" spans="1:6" x14ac:dyDescent="0.25">
      <c r="A4">
        <v>3</v>
      </c>
      <c r="C4">
        <v>2017</v>
      </c>
      <c r="D4" s="2">
        <v>6398988000000</v>
      </c>
      <c r="E4" s="2">
        <v>18536438000000</v>
      </c>
      <c r="F4" s="4">
        <f t="shared" si="0"/>
        <v>0.34521130758779006</v>
      </c>
    </row>
    <row r="5" spans="1:6" x14ac:dyDescent="0.25">
      <c r="A5">
        <v>4</v>
      </c>
      <c r="C5">
        <v>2018</v>
      </c>
      <c r="D5" s="2">
        <v>7382445000000</v>
      </c>
      <c r="E5" s="2">
        <v>19474522000000</v>
      </c>
      <c r="F5" s="4">
        <f t="shared" si="0"/>
        <v>0.37908221829526806</v>
      </c>
    </row>
    <row r="6" spans="1:6" x14ac:dyDescent="0.25">
      <c r="A6">
        <v>5</v>
      </c>
      <c r="C6">
        <v>2019</v>
      </c>
      <c r="D6" s="2">
        <v>7995597000000</v>
      </c>
      <c r="E6" s="2">
        <v>18978527000000</v>
      </c>
      <c r="F6" s="4">
        <f t="shared" si="0"/>
        <v>0.42129702689781984</v>
      </c>
    </row>
    <row r="7" spans="1:6" x14ac:dyDescent="0.25">
      <c r="A7">
        <v>6</v>
      </c>
      <c r="B7" t="s">
        <v>7</v>
      </c>
      <c r="C7">
        <v>2015</v>
      </c>
      <c r="D7" s="2">
        <v>534254000000</v>
      </c>
      <c r="E7" s="2">
        <v>2507021000000</v>
      </c>
      <c r="F7" s="4">
        <f t="shared" si="0"/>
        <v>0.21310312119443753</v>
      </c>
    </row>
    <row r="8" spans="1:6" x14ac:dyDescent="0.25">
      <c r="A8">
        <v>7</v>
      </c>
      <c r="C8">
        <v>2016</v>
      </c>
      <c r="D8" s="2">
        <v>5478977000000</v>
      </c>
      <c r="E8" s="2">
        <v>2704341000000</v>
      </c>
      <c r="F8" s="4">
        <f t="shared" si="0"/>
        <v>2.0259933935846108</v>
      </c>
    </row>
    <row r="9" spans="1:6" x14ac:dyDescent="0.25">
      <c r="A9">
        <v>8</v>
      </c>
      <c r="C9">
        <v>2017</v>
      </c>
      <c r="D9" s="2">
        <v>5086326000000</v>
      </c>
      <c r="E9" s="2">
        <v>3249739000000</v>
      </c>
      <c r="F9" s="4">
        <f t="shared" si="0"/>
        <v>1.5651490781259665</v>
      </c>
    </row>
    <row r="10" spans="1:6" x14ac:dyDescent="0.25">
      <c r="A10">
        <v>9</v>
      </c>
      <c r="C10">
        <v>2018</v>
      </c>
      <c r="D10" s="2">
        <v>8079930000000</v>
      </c>
      <c r="E10" s="2">
        <v>3658962000000</v>
      </c>
      <c r="F10" s="4">
        <f t="shared" si="0"/>
        <v>2.2082574238267574</v>
      </c>
    </row>
    <row r="11" spans="1:6" x14ac:dyDescent="0.25">
      <c r="A11">
        <v>10</v>
      </c>
      <c r="C11">
        <v>2019</v>
      </c>
      <c r="D11" s="2">
        <v>7889229000000</v>
      </c>
      <c r="E11" s="2">
        <v>3731592000000</v>
      </c>
      <c r="F11" s="4">
        <f t="shared" si="0"/>
        <v>2.1141724497211913</v>
      </c>
    </row>
    <row r="12" spans="1:6" x14ac:dyDescent="0.25">
      <c r="A12">
        <v>11</v>
      </c>
      <c r="B12" t="s">
        <v>8</v>
      </c>
      <c r="C12">
        <v>2015</v>
      </c>
      <c r="D12" s="2">
        <v>1510814000000</v>
      </c>
      <c r="E12" s="2">
        <v>7337978000000</v>
      </c>
      <c r="F12" s="4">
        <f t="shared" si="0"/>
        <v>0.20588968786769327</v>
      </c>
    </row>
    <row r="13" spans="1:6" x14ac:dyDescent="0.25">
      <c r="A13">
        <v>12</v>
      </c>
      <c r="C13">
        <v>2016</v>
      </c>
      <c r="D13" s="2">
        <v>1813104000000</v>
      </c>
      <c r="E13" s="2">
        <v>7645984000000</v>
      </c>
      <c r="F13" s="4">
        <f t="shared" si="0"/>
        <v>0.23713154513532855</v>
      </c>
    </row>
    <row r="14" spans="1:6" x14ac:dyDescent="0.25">
      <c r="A14">
        <v>13</v>
      </c>
      <c r="C14">
        <v>2017</v>
      </c>
      <c r="D14" s="2">
        <v>1622216000000</v>
      </c>
      <c r="E14" s="2">
        <v>8122165000000</v>
      </c>
      <c r="F14" s="4">
        <f t="shared" si="0"/>
        <v>0.19972704322061913</v>
      </c>
    </row>
    <row r="15" spans="1:6" x14ac:dyDescent="0.25">
      <c r="A15">
        <v>14</v>
      </c>
      <c r="C15">
        <v>2018</v>
      </c>
      <c r="D15" s="2">
        <v>1705175000000</v>
      </c>
      <c r="E15" s="2">
        <v>8332119000000</v>
      </c>
      <c r="F15" s="4">
        <f t="shared" si="0"/>
        <v>0.20465082171774071</v>
      </c>
    </row>
    <row r="16" spans="1:6" x14ac:dyDescent="0.25">
      <c r="A16">
        <v>15</v>
      </c>
      <c r="C16">
        <v>2019</v>
      </c>
      <c r="D16" s="2">
        <v>1726822000000</v>
      </c>
      <c r="E16" s="2">
        <v>8298500000000</v>
      </c>
      <c r="F16" s="4">
        <f t="shared" si="0"/>
        <v>0.20808844971982887</v>
      </c>
    </row>
    <row r="17" spans="1:6" x14ac:dyDescent="0.25">
      <c r="A17">
        <v>16</v>
      </c>
      <c r="B17" t="s">
        <v>9</v>
      </c>
      <c r="C17">
        <v>2015</v>
      </c>
      <c r="D17" s="2">
        <v>3877887404000</v>
      </c>
      <c r="E17" s="2">
        <v>3416785217000</v>
      </c>
      <c r="F17" s="4">
        <f t="shared" si="0"/>
        <v>1.1349520551382086</v>
      </c>
    </row>
    <row r="18" spans="1:6" x14ac:dyDescent="0.25">
      <c r="A18">
        <v>17</v>
      </c>
      <c r="C18">
        <v>2016</v>
      </c>
      <c r="D18" s="2">
        <v>4569756517000</v>
      </c>
      <c r="E18" s="2">
        <v>3758723820000</v>
      </c>
      <c r="F18" s="4">
        <f t="shared" si="0"/>
        <v>1.2157734209373223</v>
      </c>
    </row>
    <row r="19" spans="1:6" x14ac:dyDescent="0.25">
      <c r="A19">
        <v>18</v>
      </c>
      <c r="C19">
        <v>2017</v>
      </c>
      <c r="D19" s="2">
        <v>4279656633000</v>
      </c>
      <c r="E19" s="2">
        <v>4005042734000</v>
      </c>
      <c r="F19" s="4">
        <f t="shared" si="0"/>
        <v>1.0685670334223205</v>
      </c>
    </row>
    <row r="20" spans="1:6" x14ac:dyDescent="0.25">
      <c r="A20">
        <v>19</v>
      </c>
      <c r="C20">
        <v>2018</v>
      </c>
      <c r="D20" s="2">
        <v>4989995294000</v>
      </c>
      <c r="E20" s="2">
        <v>4028849658000</v>
      </c>
      <c r="F20" s="4">
        <f t="shared" si="0"/>
        <v>1.2385657737541718</v>
      </c>
    </row>
    <row r="21" spans="1:6" x14ac:dyDescent="0.25">
      <c r="A21">
        <v>20</v>
      </c>
      <c r="C21">
        <v>2019</v>
      </c>
      <c r="D21" s="2">
        <v>5314244520000</v>
      </c>
      <c r="E21" s="2">
        <v>4152698253000</v>
      </c>
      <c r="F21" s="4">
        <f t="shared" si="0"/>
        <v>1.2797088052715782</v>
      </c>
    </row>
    <row r="22" spans="1:6" x14ac:dyDescent="0.25">
      <c r="A22">
        <v>21</v>
      </c>
      <c r="B22" t="s">
        <v>10</v>
      </c>
      <c r="C22">
        <v>2015</v>
      </c>
      <c r="D22" s="2">
        <v>14465741000000</v>
      </c>
      <c r="E22" s="2">
        <v>17231401000000</v>
      </c>
      <c r="F22" s="4">
        <f t="shared" si="0"/>
        <v>0.83949883123258517</v>
      </c>
    </row>
    <row r="23" spans="1:6" x14ac:dyDescent="0.25">
      <c r="A23">
        <v>22</v>
      </c>
      <c r="C23">
        <v>2016</v>
      </c>
      <c r="D23" s="2">
        <v>14919304000000</v>
      </c>
      <c r="E23" s="2">
        <v>17618288000000</v>
      </c>
      <c r="F23" s="4">
        <f t="shared" si="0"/>
        <v>0.84680781696836838</v>
      </c>
    </row>
    <row r="24" spans="1:6" x14ac:dyDescent="0.25">
      <c r="A24">
        <v>23</v>
      </c>
      <c r="C24">
        <v>2017</v>
      </c>
      <c r="D24" s="2">
        <v>15216987000000</v>
      </c>
      <c r="E24" s="2">
        <v>18180766000000</v>
      </c>
      <c r="F24" s="4">
        <f t="shared" si="0"/>
        <v>0.83698272119007522</v>
      </c>
    </row>
    <row r="25" spans="1:6" x14ac:dyDescent="0.25">
      <c r="A25">
        <v>24</v>
      </c>
      <c r="C25">
        <v>2018</v>
      </c>
      <c r="D25" s="2">
        <v>16379829000000</v>
      </c>
      <c r="E25" s="2">
        <v>18286677000000</v>
      </c>
      <c r="F25" s="4">
        <f t="shared" si="0"/>
        <v>0.89572473992951263</v>
      </c>
    </row>
    <row r="26" spans="1:6" x14ac:dyDescent="0.25">
      <c r="A26">
        <v>25</v>
      </c>
      <c r="C26">
        <v>2019</v>
      </c>
      <c r="D26" s="2">
        <v>17129515000000</v>
      </c>
      <c r="E26" s="2">
        <v>17782323000000</v>
      </c>
      <c r="F26" s="4">
        <f t="shared" si="0"/>
        <v>0.96328893587187681</v>
      </c>
    </row>
    <row r="27" spans="1:6" x14ac:dyDescent="0.25">
      <c r="A27">
        <v>26</v>
      </c>
      <c r="B27" t="s">
        <v>11</v>
      </c>
      <c r="C27">
        <v>2015</v>
      </c>
      <c r="D27" s="2">
        <v>3939799027000</v>
      </c>
      <c r="E27" s="2">
        <v>3034051845000</v>
      </c>
      <c r="F27" s="4">
        <f t="shared" si="0"/>
        <v>1.2985272593454975</v>
      </c>
    </row>
    <row r="28" spans="1:6" x14ac:dyDescent="0.25">
      <c r="A28">
        <v>27</v>
      </c>
      <c r="C28">
        <v>2016</v>
      </c>
      <c r="D28" s="2">
        <v>3709172838000</v>
      </c>
      <c r="E28" s="2">
        <v>3453797272000</v>
      </c>
      <c r="F28" s="4">
        <f t="shared" si="0"/>
        <v>1.0739405199229077</v>
      </c>
    </row>
    <row r="29" spans="1:6" x14ac:dyDescent="0.25">
      <c r="A29">
        <v>28</v>
      </c>
      <c r="C29">
        <v>2017</v>
      </c>
      <c r="D29" s="2">
        <v>5570625174000</v>
      </c>
      <c r="E29" s="2">
        <v>4053047440000</v>
      </c>
      <c r="F29" s="4">
        <f t="shared" si="0"/>
        <v>1.3744288110281779</v>
      </c>
    </row>
    <row r="30" spans="1:6" x14ac:dyDescent="0.25">
      <c r="A30">
        <v>29</v>
      </c>
      <c r="C30">
        <v>2018</v>
      </c>
      <c r="D30" s="2">
        <v>7226929956000</v>
      </c>
      <c r="E30" s="2">
        <v>4069182342000</v>
      </c>
      <c r="F30" s="4">
        <f t="shared" si="0"/>
        <v>1.776015265132594</v>
      </c>
    </row>
    <row r="31" spans="1:6" x14ac:dyDescent="0.25">
      <c r="A31">
        <v>30</v>
      </c>
      <c r="C31">
        <v>2019</v>
      </c>
      <c r="D31" s="2">
        <v>7776637385000</v>
      </c>
      <c r="E31" s="2">
        <v>4068567272000</v>
      </c>
      <c r="F31" s="4">
        <f t="shared" si="0"/>
        <v>1.9113945684317544</v>
      </c>
    </row>
    <row r="32" spans="1:6" x14ac:dyDescent="0.25">
      <c r="A32">
        <v>31</v>
      </c>
      <c r="B32" t="s">
        <v>12</v>
      </c>
      <c r="C32">
        <v>2015</v>
      </c>
      <c r="D32" s="2">
        <v>6405298000000</v>
      </c>
      <c r="E32" s="2">
        <v>2878477000000</v>
      </c>
      <c r="F32" s="4">
        <f t="shared" si="0"/>
        <v>2.225238554971952</v>
      </c>
    </row>
    <row r="33" spans="1:6" x14ac:dyDescent="0.25">
      <c r="A33">
        <v>32</v>
      </c>
      <c r="C33">
        <v>2016</v>
      </c>
      <c r="D33" s="2">
        <v>9176209000000</v>
      </c>
      <c r="E33" s="2">
        <v>3420615000000</v>
      </c>
      <c r="F33" s="4">
        <f t="shared" si="0"/>
        <v>2.6826196458823923</v>
      </c>
    </row>
    <row r="34" spans="1:6" x14ac:dyDescent="0.25">
      <c r="A34">
        <v>33</v>
      </c>
      <c r="C34">
        <v>2017</v>
      </c>
      <c r="D34" s="2">
        <v>10024540000000</v>
      </c>
      <c r="E34" s="2">
        <v>3999946000000</v>
      </c>
      <c r="F34" s="4">
        <f t="shared" si="0"/>
        <v>2.5061688332792493</v>
      </c>
    </row>
    <row r="35" spans="1:6" x14ac:dyDescent="0.25">
      <c r="A35">
        <v>34</v>
      </c>
      <c r="C35">
        <v>2018</v>
      </c>
      <c r="D35" s="2">
        <v>11556300000000</v>
      </c>
      <c r="E35" s="2">
        <v>4783616000000</v>
      </c>
      <c r="F35" s="4">
        <f t="shared" si="0"/>
        <v>2.4158084595419029</v>
      </c>
    </row>
    <row r="36" spans="1:6" x14ac:dyDescent="0.25">
      <c r="A36">
        <v>35</v>
      </c>
      <c r="C36">
        <v>2019</v>
      </c>
      <c r="D36" s="2">
        <v>12000079000000</v>
      </c>
      <c r="E36" s="2">
        <v>5362924000000</v>
      </c>
      <c r="F36" s="4">
        <f t="shared" si="0"/>
        <v>2.2376000480334981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pane xSplit="3" ySplit="1" topLeftCell="D6" activePane="bottomRight" state="frozen"/>
      <selection pane="topRight" activeCell="D1" sqref="D1"/>
      <selection pane="bottomLeft" activeCell="A2" sqref="A2"/>
      <selection pane="bottomRight" activeCell="F2" sqref="F2:F36"/>
    </sheetView>
  </sheetViews>
  <sheetFormatPr defaultRowHeight="15" x14ac:dyDescent="0.25"/>
  <cols>
    <col min="1" max="1" width="6.42578125" customWidth="1"/>
    <col min="2" max="2" width="13" customWidth="1"/>
    <col min="4" max="4" width="19.140625" bestFit="1" customWidth="1"/>
    <col min="5" max="5" width="19.28515625" customWidth="1"/>
    <col min="6" max="6" width="15.14062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13</v>
      </c>
      <c r="E1" t="s">
        <v>14</v>
      </c>
      <c r="F1" t="s">
        <v>15</v>
      </c>
    </row>
    <row r="2" spans="1:6" x14ac:dyDescent="0.25">
      <c r="A2">
        <v>1</v>
      </c>
      <c r="B2" t="s">
        <v>6</v>
      </c>
      <c r="C2">
        <v>2015</v>
      </c>
      <c r="D2" s="2">
        <v>13059216000000</v>
      </c>
      <c r="E2" s="2">
        <v>16305831000000</v>
      </c>
      <c r="F2" s="5">
        <f>(D2-E2)/E2</f>
        <v>-0.19910760757915374</v>
      </c>
    </row>
    <row r="3" spans="1:6" x14ac:dyDescent="0.25">
      <c r="A3">
        <v>2</v>
      </c>
      <c r="C3">
        <v>2016</v>
      </c>
      <c r="D3" s="2">
        <v>14121374000000</v>
      </c>
      <c r="E3" s="2">
        <f>D2</f>
        <v>13059216000000</v>
      </c>
      <c r="F3" s="5">
        <f t="shared" ref="F3:F36" si="0">(D3-E3)/E3</f>
        <v>8.1333979007621904E-2</v>
      </c>
    </row>
    <row r="4" spans="1:6" x14ac:dyDescent="0.25">
      <c r="A4">
        <v>3</v>
      </c>
      <c r="C4">
        <v>2017</v>
      </c>
      <c r="D4" s="2">
        <v>17305688000000</v>
      </c>
      <c r="E4" s="2">
        <f t="shared" ref="E4:E36" si="1">D3</f>
        <v>14121374000000</v>
      </c>
      <c r="F4" s="5">
        <f t="shared" si="0"/>
        <v>0.22549604592301004</v>
      </c>
    </row>
    <row r="5" spans="1:6" x14ac:dyDescent="0.25">
      <c r="A5">
        <v>4</v>
      </c>
      <c r="C5">
        <v>2018</v>
      </c>
      <c r="D5" s="2">
        <v>19084387000000</v>
      </c>
      <c r="E5" s="2">
        <f t="shared" si="1"/>
        <v>17305688000000</v>
      </c>
      <c r="F5" s="5">
        <f t="shared" si="0"/>
        <v>0.10278117807278161</v>
      </c>
    </row>
    <row r="6" spans="1:6" x14ac:dyDescent="0.25">
      <c r="A6">
        <v>5</v>
      </c>
      <c r="C6">
        <v>2019</v>
      </c>
      <c r="D6" s="2">
        <v>17452736000000</v>
      </c>
      <c r="E6" s="2">
        <f t="shared" si="1"/>
        <v>19084387000000</v>
      </c>
      <c r="F6" s="5">
        <f t="shared" si="0"/>
        <v>-8.5496641836072598E-2</v>
      </c>
    </row>
    <row r="7" spans="1:6" x14ac:dyDescent="0.25">
      <c r="A7">
        <v>6</v>
      </c>
      <c r="B7" t="s">
        <v>7</v>
      </c>
      <c r="C7">
        <v>2015</v>
      </c>
      <c r="D7" s="2">
        <v>4425060000000</v>
      </c>
      <c r="E7" s="2">
        <v>4898479000000</v>
      </c>
      <c r="F7" s="5">
        <f t="shared" si="0"/>
        <v>-9.6646122194256626E-2</v>
      </c>
    </row>
    <row r="8" spans="1:6" x14ac:dyDescent="0.25">
      <c r="A8">
        <v>7</v>
      </c>
      <c r="C8">
        <v>2016</v>
      </c>
      <c r="D8" s="2">
        <v>3942024000000</v>
      </c>
      <c r="E8" s="2">
        <f t="shared" si="1"/>
        <v>4425060000000</v>
      </c>
      <c r="F8" s="5">
        <f t="shared" si="0"/>
        <v>-0.1091591978413852</v>
      </c>
    </row>
    <row r="9" spans="1:6" x14ac:dyDescent="0.25">
      <c r="A9">
        <v>8</v>
      </c>
      <c r="C9">
        <v>2017</v>
      </c>
      <c r="D9" s="2">
        <v>5159911000000</v>
      </c>
      <c r="E9" s="2">
        <f t="shared" si="1"/>
        <v>3942024000000</v>
      </c>
      <c r="F9" s="5">
        <f t="shared" si="0"/>
        <v>0.30894966646575467</v>
      </c>
    </row>
    <row r="10" spans="1:6" x14ac:dyDescent="0.25">
      <c r="A10">
        <v>9</v>
      </c>
      <c r="C10">
        <v>2018</v>
      </c>
      <c r="D10" s="2">
        <v>4761805000000</v>
      </c>
      <c r="E10" s="2">
        <f t="shared" si="1"/>
        <v>5159911000000</v>
      </c>
      <c r="F10" s="5">
        <f t="shared" si="0"/>
        <v>-7.715365633244449E-2</v>
      </c>
    </row>
    <row r="11" spans="1:6" x14ac:dyDescent="0.25">
      <c r="A11">
        <v>10</v>
      </c>
      <c r="C11">
        <v>2019</v>
      </c>
      <c r="D11" s="2">
        <v>5736684000000</v>
      </c>
      <c r="E11" s="2">
        <f t="shared" si="1"/>
        <v>4761805000000</v>
      </c>
      <c r="F11" s="5">
        <f t="shared" si="0"/>
        <v>0.20472887907001652</v>
      </c>
    </row>
    <row r="12" spans="1:6" x14ac:dyDescent="0.25">
      <c r="A12">
        <v>11</v>
      </c>
      <c r="B12" t="s">
        <v>8</v>
      </c>
      <c r="C12">
        <v>2015</v>
      </c>
      <c r="D12" s="2">
        <v>4189615000000</v>
      </c>
      <c r="E12" s="2">
        <v>4726539000000</v>
      </c>
      <c r="F12" s="5">
        <f t="shared" si="0"/>
        <v>-0.11359770859819415</v>
      </c>
    </row>
    <row r="13" spans="1:6" x14ac:dyDescent="0.25">
      <c r="A13">
        <v>12</v>
      </c>
      <c r="C13">
        <v>2016</v>
      </c>
      <c r="D13" s="2">
        <v>3847869000000</v>
      </c>
      <c r="E13" s="2">
        <f t="shared" si="1"/>
        <v>4189615000000</v>
      </c>
      <c r="F13" s="5">
        <f t="shared" si="0"/>
        <v>-8.1569786245275527E-2</v>
      </c>
    </row>
    <row r="14" spans="1:6" x14ac:dyDescent="0.25">
      <c r="A14">
        <v>13</v>
      </c>
      <c r="C14">
        <v>2017</v>
      </c>
      <c r="D14" s="2">
        <v>4738022000000</v>
      </c>
      <c r="E14" s="2">
        <f t="shared" si="1"/>
        <v>3847869000000</v>
      </c>
      <c r="F14" s="5">
        <f t="shared" si="0"/>
        <v>0.23133661774868114</v>
      </c>
    </row>
    <row r="15" spans="1:6" x14ac:dyDescent="0.25">
      <c r="A15">
        <v>14</v>
      </c>
      <c r="C15">
        <v>2018</v>
      </c>
      <c r="D15" s="2">
        <v>4019846000000</v>
      </c>
      <c r="E15" s="2">
        <f t="shared" si="1"/>
        <v>4738022000000</v>
      </c>
      <c r="F15" s="5">
        <f t="shared" si="0"/>
        <v>-0.15157717714269794</v>
      </c>
    </row>
    <row r="16" spans="1:6" x14ac:dyDescent="0.25">
      <c r="A16">
        <v>15</v>
      </c>
      <c r="C16">
        <v>2019</v>
      </c>
      <c r="D16" s="2">
        <v>3699439000000</v>
      </c>
      <c r="E16" s="2">
        <f t="shared" si="1"/>
        <v>4019846000000</v>
      </c>
      <c r="F16" s="5">
        <f t="shared" si="0"/>
        <v>-7.9706287255780439E-2</v>
      </c>
    </row>
    <row r="17" spans="1:6" x14ac:dyDescent="0.25">
      <c r="A17">
        <v>16</v>
      </c>
      <c r="B17" t="s">
        <v>9</v>
      </c>
      <c r="C17">
        <v>2015</v>
      </c>
      <c r="D17" s="2">
        <v>2999448452000</v>
      </c>
      <c r="E17" s="2">
        <v>3242381541000</v>
      </c>
      <c r="F17" s="5">
        <f t="shared" si="0"/>
        <v>-7.4924275853444355E-2</v>
      </c>
    </row>
    <row r="18" spans="1:6" x14ac:dyDescent="0.25">
      <c r="A18">
        <v>17</v>
      </c>
      <c r="C18">
        <v>2016</v>
      </c>
      <c r="D18" s="2">
        <v>2915224840000</v>
      </c>
      <c r="E18" s="2">
        <f t="shared" si="1"/>
        <v>2999448452000</v>
      </c>
      <c r="F18" s="5">
        <f t="shared" si="0"/>
        <v>-2.8079699767415773E-2</v>
      </c>
    </row>
    <row r="19" spans="1:6" x14ac:dyDescent="0.25">
      <c r="A19">
        <v>18</v>
      </c>
      <c r="C19">
        <v>2017</v>
      </c>
      <c r="D19" s="2">
        <v>3616482911000</v>
      </c>
      <c r="E19" s="2">
        <f t="shared" si="1"/>
        <v>2915224840000</v>
      </c>
      <c r="F19" s="5">
        <f t="shared" si="0"/>
        <v>0.24055025237778915</v>
      </c>
    </row>
    <row r="20" spans="1:6" x14ac:dyDescent="0.25">
      <c r="A20">
        <v>19</v>
      </c>
      <c r="C20">
        <v>2018</v>
      </c>
      <c r="D20" s="2">
        <v>3207181767000</v>
      </c>
      <c r="E20" s="2">
        <f t="shared" si="1"/>
        <v>3616482911000</v>
      </c>
      <c r="F20" s="5">
        <f t="shared" si="0"/>
        <v>-0.1131765735032392</v>
      </c>
    </row>
    <row r="21" spans="1:6" x14ac:dyDescent="0.25">
      <c r="A21">
        <v>20</v>
      </c>
      <c r="C21">
        <v>2019</v>
      </c>
      <c r="D21" s="2">
        <v>3268127326000</v>
      </c>
      <c r="E21" s="2">
        <f t="shared" si="1"/>
        <v>3207181767000</v>
      </c>
      <c r="F21" s="5">
        <f t="shared" si="0"/>
        <v>1.9002839074197069E-2</v>
      </c>
    </row>
    <row r="22" spans="1:6" x14ac:dyDescent="0.25">
      <c r="A22">
        <v>21</v>
      </c>
      <c r="B22" t="s">
        <v>10</v>
      </c>
      <c r="C22">
        <v>2015</v>
      </c>
      <c r="D22" s="2">
        <v>13835444000000</v>
      </c>
      <c r="E22" s="2">
        <v>14962727000000</v>
      </c>
      <c r="F22" s="5">
        <f t="shared" si="0"/>
        <v>-7.5339408384581238E-2</v>
      </c>
    </row>
    <row r="23" spans="1:6" x14ac:dyDescent="0.25">
      <c r="A23">
        <v>22</v>
      </c>
      <c r="C23">
        <v>2016</v>
      </c>
      <c r="D23" s="2">
        <v>14530938000000</v>
      </c>
      <c r="E23" s="2">
        <f t="shared" si="1"/>
        <v>13835444000000</v>
      </c>
      <c r="F23" s="5">
        <f t="shared" si="0"/>
        <v>5.0269004738843222E-2</v>
      </c>
    </row>
    <row r="24" spans="1:6" x14ac:dyDescent="0.25">
      <c r="A24">
        <v>23</v>
      </c>
      <c r="C24">
        <v>2017</v>
      </c>
      <c r="D24" s="2">
        <v>15826648000000</v>
      </c>
      <c r="E24" s="2">
        <f t="shared" si="1"/>
        <v>14530938000000</v>
      </c>
      <c r="F24" s="5">
        <f t="shared" si="0"/>
        <v>8.9169054330835357E-2</v>
      </c>
    </row>
    <row r="25" spans="1:6" x14ac:dyDescent="0.25">
      <c r="A25">
        <v>24</v>
      </c>
      <c r="C25">
        <v>2018</v>
      </c>
      <c r="D25" s="2">
        <v>14190099000000</v>
      </c>
      <c r="E25" s="2">
        <f t="shared" si="1"/>
        <v>15826648000000</v>
      </c>
      <c r="F25" s="5">
        <f t="shared" si="0"/>
        <v>-0.10340465018240122</v>
      </c>
    </row>
    <row r="26" spans="1:6" x14ac:dyDescent="0.25">
      <c r="A26">
        <v>25</v>
      </c>
      <c r="C26">
        <v>2019</v>
      </c>
      <c r="D26" s="2">
        <v>13650388000000</v>
      </c>
      <c r="E26" s="2">
        <f t="shared" si="1"/>
        <v>14190099000000</v>
      </c>
      <c r="F26" s="5">
        <f t="shared" si="0"/>
        <v>-3.8034336476440368E-2</v>
      </c>
    </row>
    <row r="27" spans="1:6" x14ac:dyDescent="0.25">
      <c r="A27">
        <v>26</v>
      </c>
      <c r="B27" t="s">
        <v>11</v>
      </c>
      <c r="C27">
        <v>2015</v>
      </c>
      <c r="D27" s="2">
        <v>2371878115000</v>
      </c>
      <c r="E27" s="2">
        <v>2616365004000</v>
      </c>
      <c r="F27" s="5">
        <f t="shared" si="0"/>
        <v>-9.3445252717498886E-2</v>
      </c>
    </row>
    <row r="28" spans="1:6" x14ac:dyDescent="0.25">
      <c r="A28">
        <v>27</v>
      </c>
      <c r="C28">
        <v>2016</v>
      </c>
      <c r="D28" s="2">
        <v>2722677818000</v>
      </c>
      <c r="E28" s="2">
        <f>D27</f>
        <v>2371878115000</v>
      </c>
      <c r="F28" s="5">
        <f t="shared" si="0"/>
        <v>0.14789954879279285</v>
      </c>
    </row>
    <row r="29" spans="1:6" x14ac:dyDescent="0.25">
      <c r="A29">
        <v>28</v>
      </c>
      <c r="C29">
        <v>2017</v>
      </c>
      <c r="D29" s="2">
        <v>3240831859000</v>
      </c>
      <c r="E29" s="2">
        <f t="shared" si="1"/>
        <v>2722677818000</v>
      </c>
      <c r="F29" s="5">
        <f t="shared" si="0"/>
        <v>0.19031045009233627</v>
      </c>
    </row>
    <row r="30" spans="1:6" x14ac:dyDescent="0.25">
      <c r="A30">
        <v>29</v>
      </c>
      <c r="C30">
        <v>2018</v>
      </c>
      <c r="D30" s="2">
        <v>3710780545000</v>
      </c>
      <c r="E30" s="2">
        <f t="shared" si="1"/>
        <v>3240831859000</v>
      </c>
      <c r="F30" s="5">
        <f t="shared" si="0"/>
        <v>0.14500866025953246</v>
      </c>
    </row>
    <row r="31" spans="1:6" x14ac:dyDescent="0.25">
      <c r="A31">
        <v>30</v>
      </c>
      <c r="C31">
        <v>2019</v>
      </c>
      <c r="D31" s="2">
        <v>3277806795000</v>
      </c>
      <c r="E31" s="2">
        <f t="shared" si="1"/>
        <v>3710780545000</v>
      </c>
      <c r="F31" s="5">
        <f t="shared" si="0"/>
        <v>-0.11667996658638298</v>
      </c>
    </row>
    <row r="32" spans="1:6" x14ac:dyDescent="0.25">
      <c r="A32">
        <v>31</v>
      </c>
      <c r="B32" t="s">
        <v>12</v>
      </c>
      <c r="C32">
        <v>2015</v>
      </c>
      <c r="D32" s="2">
        <v>5331404000000</v>
      </c>
      <c r="E32" s="2">
        <v>6337561000000</v>
      </c>
      <c r="F32" s="5">
        <f t="shared" si="0"/>
        <v>-0.15876091764639425</v>
      </c>
    </row>
    <row r="33" spans="1:6" x14ac:dyDescent="0.25">
      <c r="A33">
        <v>32</v>
      </c>
      <c r="C33">
        <v>2016</v>
      </c>
      <c r="D33" s="2">
        <v>6513980000000</v>
      </c>
      <c r="E33" s="2">
        <f t="shared" si="1"/>
        <v>5331404000000</v>
      </c>
      <c r="F33" s="5">
        <f t="shared" si="0"/>
        <v>0.22181324093991001</v>
      </c>
    </row>
    <row r="34" spans="1:6" x14ac:dyDescent="0.25">
      <c r="A34">
        <v>33</v>
      </c>
      <c r="C34">
        <v>2017</v>
      </c>
      <c r="D34" s="2">
        <v>8974708000000</v>
      </c>
      <c r="E34" s="2">
        <f t="shared" si="1"/>
        <v>6513980000000</v>
      </c>
      <c r="F34" s="5">
        <f t="shared" si="0"/>
        <v>0.37776106159368006</v>
      </c>
    </row>
    <row r="35" spans="1:6" x14ac:dyDescent="0.25">
      <c r="A35">
        <v>34</v>
      </c>
      <c r="C35">
        <v>2018</v>
      </c>
      <c r="D35" s="2">
        <v>8614889000000</v>
      </c>
      <c r="E35" s="2">
        <f t="shared" si="1"/>
        <v>8974708000000</v>
      </c>
      <c r="F35" s="5">
        <f t="shared" si="0"/>
        <v>-4.0092557886005874E-2</v>
      </c>
    </row>
    <row r="36" spans="1:6" x14ac:dyDescent="0.25">
      <c r="A36">
        <v>35</v>
      </c>
      <c r="C36">
        <v>2019</v>
      </c>
      <c r="D36" s="2">
        <v>8533183000000</v>
      </c>
      <c r="E36" s="2">
        <f t="shared" si="1"/>
        <v>8614889000000</v>
      </c>
      <c r="F36" s="5">
        <f t="shared" si="0"/>
        <v>-9.4842777428705109E-3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F2" sqref="F2:F36"/>
    </sheetView>
  </sheetViews>
  <sheetFormatPr defaultRowHeight="15" x14ac:dyDescent="0.25"/>
  <cols>
    <col min="1" max="1" width="4.7109375" customWidth="1"/>
    <col min="2" max="2" width="15.28515625" customWidth="1"/>
    <col min="4" max="4" width="19" customWidth="1"/>
    <col min="5" max="5" width="19.42578125" customWidth="1"/>
    <col min="6" max="6" width="22.85546875" customWidth="1"/>
  </cols>
  <sheetData>
    <row r="1" spans="1:6" ht="36.75" customHeight="1" x14ac:dyDescent="0.25">
      <c r="A1" t="s">
        <v>0</v>
      </c>
      <c r="B1" t="s">
        <v>1</v>
      </c>
      <c r="C1" t="s">
        <v>2</v>
      </c>
      <c r="D1" s="1" t="s">
        <v>16</v>
      </c>
      <c r="E1" s="1" t="s">
        <v>18</v>
      </c>
      <c r="F1" s="1" t="s">
        <v>17</v>
      </c>
    </row>
    <row r="2" spans="1:6" x14ac:dyDescent="0.25">
      <c r="A2">
        <v>1</v>
      </c>
      <c r="B2" t="s">
        <v>6</v>
      </c>
      <c r="C2">
        <v>2015</v>
      </c>
      <c r="D2" s="2">
        <v>695684000000</v>
      </c>
      <c r="E2" s="2">
        <v>21512371000000</v>
      </c>
      <c r="F2" s="6">
        <f>D2/E2</f>
        <v>3.2338787760772626E-2</v>
      </c>
    </row>
    <row r="3" spans="1:6" x14ac:dyDescent="0.25">
      <c r="A3">
        <v>2</v>
      </c>
      <c r="C3">
        <v>2016</v>
      </c>
      <c r="D3" s="2">
        <v>2114299000000</v>
      </c>
      <c r="E3" s="2">
        <v>24226122000000</v>
      </c>
      <c r="F3" s="6">
        <f t="shared" ref="F3:F36" si="0">D3/E3</f>
        <v>8.7273522357395869E-2</v>
      </c>
    </row>
    <row r="4" spans="1:6" x14ac:dyDescent="0.25">
      <c r="A4">
        <v>3</v>
      </c>
      <c r="C4">
        <v>2017</v>
      </c>
      <c r="D4" s="2">
        <v>2113629000000</v>
      </c>
      <c r="E4" s="2">
        <v>24935426000000</v>
      </c>
      <c r="F4" s="6">
        <f t="shared" si="0"/>
        <v>8.4764102285639714E-2</v>
      </c>
    </row>
    <row r="5" spans="1:6" x14ac:dyDescent="0.25">
      <c r="A5">
        <v>4</v>
      </c>
      <c r="C5">
        <v>2018</v>
      </c>
      <c r="D5" s="2">
        <v>1520723000000</v>
      </c>
      <c r="E5" s="2">
        <v>26856967000000</v>
      </c>
      <c r="F5" s="6">
        <f t="shared" si="0"/>
        <v>5.6623035654026009E-2</v>
      </c>
    </row>
    <row r="6" spans="1:6" x14ac:dyDescent="0.25">
      <c r="A6">
        <v>5</v>
      </c>
      <c r="C6">
        <v>2019</v>
      </c>
      <c r="D6" s="2">
        <v>243629000000</v>
      </c>
      <c r="E6" s="2">
        <v>26974124000000</v>
      </c>
      <c r="F6" s="6">
        <f t="shared" si="0"/>
        <v>9.0319522517209455E-3</v>
      </c>
    </row>
    <row r="7" spans="1:6" x14ac:dyDescent="0.25">
      <c r="A7">
        <v>6</v>
      </c>
      <c r="B7" t="s">
        <v>7</v>
      </c>
      <c r="C7">
        <v>2015</v>
      </c>
      <c r="D7" s="2">
        <v>302519000000</v>
      </c>
      <c r="E7" s="2">
        <v>7853275000000</v>
      </c>
      <c r="F7" s="6">
        <f t="shared" si="0"/>
        <v>3.8521381207203366E-2</v>
      </c>
    </row>
    <row r="8" spans="1:6" x14ac:dyDescent="0.25">
      <c r="A8">
        <v>7</v>
      </c>
      <c r="C8">
        <v>2016</v>
      </c>
      <c r="D8" s="2">
        <v>252040000000</v>
      </c>
      <c r="E8" s="2">
        <v>8183318000000</v>
      </c>
      <c r="F8" s="6">
        <f t="shared" si="0"/>
        <v>3.0799243045424852E-2</v>
      </c>
    </row>
    <row r="9" spans="1:6" x14ac:dyDescent="0.25">
      <c r="A9">
        <v>8</v>
      </c>
      <c r="C9">
        <v>2017</v>
      </c>
      <c r="D9" s="2">
        <v>587988000000</v>
      </c>
      <c r="E9" s="2">
        <v>8336065000000</v>
      </c>
      <c r="F9" s="6">
        <f t="shared" si="0"/>
        <v>7.0535438483265184E-2</v>
      </c>
    </row>
    <row r="10" spans="1:6" x14ac:dyDescent="0.25">
      <c r="A10">
        <v>9</v>
      </c>
      <c r="C10">
        <v>2018</v>
      </c>
      <c r="D10" s="2">
        <v>427245000000</v>
      </c>
      <c r="E10" s="2">
        <v>11738892000000</v>
      </c>
      <c r="F10" s="6">
        <f t="shared" si="0"/>
        <v>3.6395683681219655E-2</v>
      </c>
    </row>
    <row r="11" spans="1:6" x14ac:dyDescent="0.25">
      <c r="A11">
        <v>10</v>
      </c>
      <c r="C11">
        <v>2019</v>
      </c>
      <c r="D11" s="2">
        <v>178164000000</v>
      </c>
      <c r="E11" s="2">
        <v>11620821000000</v>
      </c>
      <c r="F11" s="6">
        <f t="shared" si="0"/>
        <v>1.5331446891747149E-2</v>
      </c>
    </row>
    <row r="12" spans="1:6" x14ac:dyDescent="0.25">
      <c r="A12">
        <v>11</v>
      </c>
      <c r="B12" t="s">
        <v>8</v>
      </c>
      <c r="C12">
        <v>2015</v>
      </c>
      <c r="D12" s="2">
        <v>623309000000</v>
      </c>
      <c r="E12" s="2">
        <v>848792000000</v>
      </c>
      <c r="F12" s="6">
        <f t="shared" si="0"/>
        <v>0.73434834447073016</v>
      </c>
    </row>
    <row r="13" spans="1:6" x14ac:dyDescent="0.25">
      <c r="A13">
        <v>12</v>
      </c>
      <c r="C13">
        <v>2016</v>
      </c>
      <c r="D13" s="2">
        <v>593769000000</v>
      </c>
      <c r="E13" s="2">
        <v>9459088000000</v>
      </c>
      <c r="F13" s="6">
        <f t="shared" si="0"/>
        <v>6.2772330694037315E-2</v>
      </c>
    </row>
    <row r="14" spans="1:6" x14ac:dyDescent="0.25">
      <c r="A14">
        <v>13</v>
      </c>
      <c r="C14">
        <v>2017</v>
      </c>
      <c r="D14" s="2">
        <v>763423000000</v>
      </c>
      <c r="E14" s="2">
        <v>9744381000000</v>
      </c>
      <c r="F14" s="6">
        <f t="shared" si="0"/>
        <v>7.8344945666635982E-2</v>
      </c>
    </row>
    <row r="15" spans="1:6" x14ac:dyDescent="0.25">
      <c r="A15">
        <v>14</v>
      </c>
      <c r="C15">
        <v>2018</v>
      </c>
      <c r="D15" s="2">
        <v>329426000000</v>
      </c>
      <c r="E15" s="2">
        <v>10037294000000</v>
      </c>
      <c r="F15" s="6">
        <f t="shared" si="0"/>
        <v>3.2820200344833975E-2</v>
      </c>
    </row>
    <row r="16" spans="1:6" x14ac:dyDescent="0.25">
      <c r="A16">
        <v>15</v>
      </c>
      <c r="C16">
        <v>2019</v>
      </c>
      <c r="D16" s="2">
        <v>252630000000</v>
      </c>
      <c r="E16" s="2">
        <v>10225322000000</v>
      </c>
      <c r="F16" s="6">
        <f t="shared" si="0"/>
        <v>2.4706312427129434E-2</v>
      </c>
    </row>
    <row r="17" spans="1:6" x14ac:dyDescent="0.25">
      <c r="A17">
        <v>16</v>
      </c>
      <c r="B17" t="s">
        <v>9</v>
      </c>
      <c r="C17">
        <v>2015</v>
      </c>
      <c r="D17" s="2">
        <v>255892123000</v>
      </c>
      <c r="E17" s="2">
        <v>7294672621000</v>
      </c>
      <c r="F17" s="6">
        <f t="shared" si="0"/>
        <v>3.5079315590302758E-2</v>
      </c>
    </row>
    <row r="18" spans="1:6" x14ac:dyDescent="0.25">
      <c r="A18">
        <v>17</v>
      </c>
      <c r="C18">
        <v>2016</v>
      </c>
      <c r="D18" s="2">
        <v>459356119000</v>
      </c>
      <c r="E18" s="2">
        <v>8328480337000</v>
      </c>
      <c r="F18" s="6">
        <f t="shared" si="0"/>
        <v>5.5154854236645116E-2</v>
      </c>
    </row>
    <row r="19" spans="1:6" x14ac:dyDescent="0.25">
      <c r="A19">
        <v>18</v>
      </c>
      <c r="C19">
        <v>2017</v>
      </c>
      <c r="D19" s="2">
        <v>303026790000</v>
      </c>
      <c r="E19" s="2">
        <v>8284699367000</v>
      </c>
      <c r="F19" s="6">
        <f t="shared" si="0"/>
        <v>3.6576679077460601E-2</v>
      </c>
    </row>
    <row r="20" spans="1:6" x14ac:dyDescent="0.25">
      <c r="A20">
        <v>19</v>
      </c>
      <c r="C20">
        <v>2018</v>
      </c>
      <c r="D20" s="2">
        <v>63608069000</v>
      </c>
      <c r="E20" s="2">
        <v>9018844952000</v>
      </c>
      <c r="F20" s="6">
        <f t="shared" si="0"/>
        <v>7.0527954897255897E-3</v>
      </c>
    </row>
    <row r="21" spans="1:6" x14ac:dyDescent="0.25">
      <c r="A21">
        <v>20</v>
      </c>
      <c r="C21">
        <v>2019</v>
      </c>
      <c r="D21" s="2">
        <v>39996290000</v>
      </c>
      <c r="E21" s="2">
        <v>9266942773000</v>
      </c>
      <c r="F21" s="6">
        <f t="shared" si="0"/>
        <v>4.3160178043326735E-3</v>
      </c>
    </row>
    <row r="22" spans="1:6" x14ac:dyDescent="0.25">
      <c r="A22">
        <v>21</v>
      </c>
      <c r="B22" t="s">
        <v>10</v>
      </c>
      <c r="C22">
        <v>2015</v>
      </c>
      <c r="D22" s="2">
        <v>364879000000</v>
      </c>
      <c r="E22" s="2">
        <v>31697142000000</v>
      </c>
      <c r="F22" s="6">
        <f t="shared" si="0"/>
        <v>1.1511416392052002E-2</v>
      </c>
    </row>
    <row r="23" spans="1:6" x14ac:dyDescent="0.25">
      <c r="A23">
        <v>22</v>
      </c>
      <c r="C23">
        <v>2016</v>
      </c>
      <c r="D23" s="2">
        <v>609794000000</v>
      </c>
      <c r="E23" s="2">
        <v>32537592000000</v>
      </c>
      <c r="F23" s="6">
        <f t="shared" si="0"/>
        <v>1.8741214777049268E-2</v>
      </c>
    </row>
    <row r="24" spans="1:6" x14ac:dyDescent="0.25">
      <c r="A24">
        <v>23</v>
      </c>
      <c r="C24">
        <v>2017</v>
      </c>
      <c r="D24" s="2">
        <v>695433000000</v>
      </c>
      <c r="E24" s="2">
        <v>33397766000000</v>
      </c>
      <c r="F24" s="6">
        <f t="shared" si="0"/>
        <v>2.0822740059918979E-2</v>
      </c>
    </row>
    <row r="25" spans="1:6" x14ac:dyDescent="0.25">
      <c r="A25">
        <v>24</v>
      </c>
      <c r="C25">
        <v>2018</v>
      </c>
      <c r="D25" s="2">
        <v>-178067000000</v>
      </c>
      <c r="E25" s="2">
        <v>34666506000000</v>
      </c>
      <c r="F25" s="6">
        <f t="shared" si="0"/>
        <v>-5.1365718829581497E-3</v>
      </c>
    </row>
    <row r="26" spans="1:6" x14ac:dyDescent="0.25">
      <c r="A26">
        <v>25</v>
      </c>
      <c r="C26">
        <v>2019</v>
      </c>
      <c r="D26" s="2">
        <v>-642202000000</v>
      </c>
      <c r="E26" s="2">
        <v>34910838000000</v>
      </c>
      <c r="F26" s="6">
        <f t="shared" si="0"/>
        <v>-1.8395490821503626E-2</v>
      </c>
    </row>
    <row r="27" spans="1:6" x14ac:dyDescent="0.25">
      <c r="A27">
        <v>26</v>
      </c>
      <c r="B27" t="s">
        <v>11</v>
      </c>
      <c r="C27">
        <v>2015</v>
      </c>
      <c r="D27" s="2">
        <v>587143609000</v>
      </c>
      <c r="E27" s="2">
        <v>6973850872000</v>
      </c>
      <c r="F27" s="6">
        <f t="shared" si="0"/>
        <v>8.4192165817221679E-2</v>
      </c>
    </row>
    <row r="28" spans="1:6" x14ac:dyDescent="0.25">
      <c r="A28">
        <v>27</v>
      </c>
      <c r="C28">
        <v>2016</v>
      </c>
      <c r="D28" s="2">
        <v>591658772000</v>
      </c>
      <c r="E28" s="2">
        <v>7162970110000</v>
      </c>
      <c r="F28" s="6">
        <f t="shared" si="0"/>
        <v>8.2599642733955231E-2</v>
      </c>
    </row>
    <row r="29" spans="1:6" x14ac:dyDescent="0.25">
      <c r="A29">
        <v>28</v>
      </c>
      <c r="C29">
        <v>2017</v>
      </c>
      <c r="D29" s="2">
        <v>790922772000</v>
      </c>
      <c r="E29" s="2">
        <v>9623672614000</v>
      </c>
      <c r="F29" s="6">
        <f t="shared" si="0"/>
        <v>8.2185128663812626E-2</v>
      </c>
    </row>
    <row r="30" spans="1:6" x14ac:dyDescent="0.25">
      <c r="A30">
        <v>29</v>
      </c>
      <c r="C30">
        <v>2018</v>
      </c>
      <c r="D30" s="2">
        <v>86770969000</v>
      </c>
      <c r="E30" s="2">
        <v>11296112298000</v>
      </c>
      <c r="F30" s="6">
        <f t="shared" si="0"/>
        <v>7.6814895878259794E-3</v>
      </c>
    </row>
    <row r="31" spans="1:6" x14ac:dyDescent="0.25">
      <c r="A31">
        <v>30</v>
      </c>
      <c r="C31">
        <v>2019</v>
      </c>
      <c r="D31" s="2">
        <v>12081959000</v>
      </c>
      <c r="E31" s="2">
        <v>11845204657000</v>
      </c>
      <c r="F31" s="6">
        <f t="shared" si="0"/>
        <v>1.0199873577414374E-3</v>
      </c>
    </row>
    <row r="32" spans="1:6" x14ac:dyDescent="0.25">
      <c r="A32">
        <v>31</v>
      </c>
      <c r="B32" t="s">
        <v>12</v>
      </c>
      <c r="C32">
        <v>2015</v>
      </c>
      <c r="D32" s="2">
        <v>200783000000</v>
      </c>
      <c r="E32" s="2">
        <v>9283775000000</v>
      </c>
      <c r="F32" s="6">
        <f t="shared" si="0"/>
        <v>2.1627301394098845E-2</v>
      </c>
    </row>
    <row r="33" spans="1:6" x14ac:dyDescent="0.25">
      <c r="A33">
        <v>32</v>
      </c>
      <c r="C33">
        <v>2016</v>
      </c>
      <c r="D33" s="2">
        <v>521011000000</v>
      </c>
      <c r="E33" s="2">
        <v>12596824000000</v>
      </c>
      <c r="F33" s="6">
        <f t="shared" si="0"/>
        <v>4.1360504838362434E-2</v>
      </c>
    </row>
    <row r="34" spans="1:6" x14ac:dyDescent="0.25">
      <c r="A34">
        <v>33</v>
      </c>
      <c r="C34">
        <v>2017</v>
      </c>
      <c r="D34" s="2">
        <v>954357000000</v>
      </c>
      <c r="E34" s="2">
        <v>14024386000000</v>
      </c>
      <c r="F34" s="6">
        <f t="shared" si="0"/>
        <v>6.8049824070729376E-2</v>
      </c>
    </row>
    <row r="35" spans="1:6" x14ac:dyDescent="0.25">
      <c r="A35">
        <v>34</v>
      </c>
      <c r="C35">
        <v>2018</v>
      </c>
      <c r="D35" s="2">
        <v>764380000000</v>
      </c>
      <c r="E35" s="2">
        <v>16339916000000</v>
      </c>
      <c r="F35" s="6">
        <f t="shared" si="0"/>
        <v>4.6779922246846309E-2</v>
      </c>
    </row>
    <row r="36" spans="1:6" x14ac:dyDescent="0.25">
      <c r="A36">
        <v>35</v>
      </c>
      <c r="C36">
        <v>2019</v>
      </c>
      <c r="D36" s="2">
        <v>661034000000</v>
      </c>
      <c r="E36" s="2">
        <v>17363003000000</v>
      </c>
      <c r="F36" s="6">
        <f t="shared" si="0"/>
        <v>3.8071409651890285E-2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pane xSplit="3" ySplit="1" topLeftCell="E2" activePane="bottomRight" state="frozen"/>
      <selection pane="topRight" activeCell="D1" sqref="D1"/>
      <selection pane="bottomLeft" activeCell="A2" sqref="A2"/>
      <selection pane="bottomRight" activeCell="G2" sqref="G2:G36"/>
    </sheetView>
  </sheetViews>
  <sheetFormatPr defaultRowHeight="15" x14ac:dyDescent="0.25"/>
  <cols>
    <col min="1" max="1" width="4.7109375" customWidth="1"/>
    <col min="2" max="3" width="15.28515625" customWidth="1"/>
    <col min="4" max="4" width="20.85546875" style="7" customWidth="1"/>
    <col min="5" max="5" width="18.85546875" style="7" customWidth="1"/>
    <col min="6" max="6" width="18.42578125" style="7" customWidth="1"/>
  </cols>
  <sheetData>
    <row r="1" spans="1:7" x14ac:dyDescent="0.25">
      <c r="A1" t="s">
        <v>0</v>
      </c>
      <c r="B1" t="s">
        <v>1</v>
      </c>
      <c r="C1" t="s">
        <v>2</v>
      </c>
      <c r="D1" s="7" t="s">
        <v>19</v>
      </c>
      <c r="E1" s="7" t="s">
        <v>20</v>
      </c>
      <c r="F1" s="7" t="s">
        <v>21</v>
      </c>
      <c r="G1" t="s">
        <v>22</v>
      </c>
    </row>
    <row r="2" spans="1:7" x14ac:dyDescent="0.25">
      <c r="A2">
        <v>1</v>
      </c>
      <c r="B2" t="s">
        <v>6</v>
      </c>
      <c r="C2">
        <v>2015</v>
      </c>
      <c r="D2" s="7">
        <v>13059216000000</v>
      </c>
      <c r="E2" s="7">
        <v>2814123000000</v>
      </c>
      <c r="F2" s="7">
        <v>9813582000000</v>
      </c>
      <c r="G2">
        <f>D2/(E2-F2)</f>
        <v>-1.8657464812637663</v>
      </c>
    </row>
    <row r="3" spans="1:7" x14ac:dyDescent="0.25">
      <c r="A3">
        <v>2</v>
      </c>
      <c r="C3">
        <v>2016</v>
      </c>
      <c r="D3" s="7">
        <v>14121374000000</v>
      </c>
      <c r="E3" s="7">
        <v>4051544000000</v>
      </c>
      <c r="F3" s="7">
        <v>6632640000000</v>
      </c>
      <c r="G3">
        <f t="shared" ref="G3:G36" si="0">D3/(E3-F3)</f>
        <v>-5.4710766279131038</v>
      </c>
    </row>
    <row r="4" spans="1:7" x14ac:dyDescent="0.25">
      <c r="A4">
        <v>3</v>
      </c>
      <c r="C4">
        <v>2017</v>
      </c>
      <c r="D4" s="7">
        <v>17305688000000</v>
      </c>
      <c r="E4" s="7">
        <v>4245730000000</v>
      </c>
      <c r="F4" s="7">
        <v>6398988000000</v>
      </c>
      <c r="G4">
        <f t="shared" si="0"/>
        <v>-8.0369783834542812</v>
      </c>
    </row>
    <row r="5" spans="1:7" x14ac:dyDescent="0.25">
      <c r="A5">
        <v>4</v>
      </c>
      <c r="C5">
        <v>2018</v>
      </c>
      <c r="D5" s="7">
        <v>19084387000000</v>
      </c>
      <c r="E5" s="7">
        <v>4500628000000</v>
      </c>
      <c r="F5" s="7">
        <v>7382445000000</v>
      </c>
      <c r="G5">
        <f t="shared" si="0"/>
        <v>-6.6223452079018204</v>
      </c>
    </row>
    <row r="6" spans="1:7" x14ac:dyDescent="0.25">
      <c r="A6">
        <v>5</v>
      </c>
      <c r="C6">
        <v>2019</v>
      </c>
      <c r="D6" s="7">
        <v>17452736000000</v>
      </c>
      <c r="E6" s="7">
        <v>4472011000000</v>
      </c>
      <c r="F6" s="7">
        <v>7995597000000</v>
      </c>
      <c r="G6">
        <f t="shared" si="0"/>
        <v>-4.9531176477599805</v>
      </c>
    </row>
    <row r="7" spans="1:7" x14ac:dyDescent="0.25">
      <c r="A7">
        <v>6</v>
      </c>
      <c r="B7" t="s">
        <v>7</v>
      </c>
      <c r="C7">
        <v>2015</v>
      </c>
      <c r="D7" s="7">
        <v>4425060000000</v>
      </c>
      <c r="E7" s="7">
        <v>2315276000000</v>
      </c>
      <c r="F7" s="7">
        <v>5346254000000</v>
      </c>
      <c r="G7">
        <f t="shared" si="0"/>
        <v>-1.4599446119371371</v>
      </c>
    </row>
    <row r="8" spans="1:7" x14ac:dyDescent="0.25">
      <c r="A8">
        <v>7</v>
      </c>
      <c r="C8">
        <v>2016</v>
      </c>
      <c r="D8" s="7">
        <v>3942024000000</v>
      </c>
      <c r="E8" s="7">
        <v>1753048000000</v>
      </c>
      <c r="F8" s="7">
        <v>5478977000000</v>
      </c>
      <c r="G8">
        <f t="shared" si="0"/>
        <v>-1.0579976161649887</v>
      </c>
    </row>
    <row r="9" spans="1:7" x14ac:dyDescent="0.25">
      <c r="A9">
        <v>8</v>
      </c>
      <c r="C9">
        <v>2017</v>
      </c>
      <c r="D9" s="7">
        <v>5159911000000</v>
      </c>
      <c r="E9" s="7">
        <v>1739837000000</v>
      </c>
      <c r="F9" s="7">
        <v>5086326000000</v>
      </c>
      <c r="G9">
        <f t="shared" si="0"/>
        <v>-1.5418879309031046</v>
      </c>
    </row>
    <row r="10" spans="1:7" x14ac:dyDescent="0.25">
      <c r="A10">
        <v>9</v>
      </c>
      <c r="C10">
        <v>2018</v>
      </c>
      <c r="D10" s="7">
        <v>4761805000000</v>
      </c>
      <c r="E10" s="7">
        <v>2397920000000</v>
      </c>
      <c r="F10" s="7">
        <v>8079930000000</v>
      </c>
      <c r="G10">
        <f t="shared" si="0"/>
        <v>-0.83804938745267965</v>
      </c>
    </row>
    <row r="11" spans="1:7" x14ac:dyDescent="0.25">
      <c r="A11">
        <v>10</v>
      </c>
      <c r="C11">
        <v>2019</v>
      </c>
      <c r="D11" s="7">
        <v>5736684000000</v>
      </c>
      <c r="E11" s="7">
        <v>1932531000000</v>
      </c>
      <c r="F11" s="7">
        <v>7889229000000</v>
      </c>
      <c r="G11">
        <f t="shared" si="0"/>
        <v>-0.96306443603486358</v>
      </c>
    </row>
    <row r="12" spans="1:7" x14ac:dyDescent="0.25">
      <c r="A12">
        <v>11</v>
      </c>
      <c r="B12" t="s">
        <v>8</v>
      </c>
      <c r="C12">
        <v>2015</v>
      </c>
      <c r="D12" s="7">
        <v>4189615000000</v>
      </c>
      <c r="E12" s="7">
        <v>1268557000000</v>
      </c>
      <c r="F12" s="7">
        <v>1510814000000</v>
      </c>
      <c r="G12">
        <f t="shared" si="0"/>
        <v>-17.294092637158059</v>
      </c>
    </row>
    <row r="13" spans="1:7" x14ac:dyDescent="0.25">
      <c r="A13">
        <v>12</v>
      </c>
      <c r="C13">
        <v>2016</v>
      </c>
      <c r="D13" s="7">
        <v>3847869000000</v>
      </c>
      <c r="E13" s="7">
        <v>1919661000000</v>
      </c>
      <c r="F13" s="7">
        <v>1813104000000</v>
      </c>
      <c r="G13">
        <f t="shared" si="0"/>
        <v>36.110898392409695</v>
      </c>
    </row>
    <row r="14" spans="1:7" x14ac:dyDescent="0.25">
      <c r="A14">
        <v>13</v>
      </c>
      <c r="C14">
        <v>2017</v>
      </c>
      <c r="D14" s="7">
        <v>4738022000000</v>
      </c>
      <c r="E14" s="7">
        <v>2168414000000</v>
      </c>
      <c r="F14" s="7">
        <v>1622216000000</v>
      </c>
      <c r="G14">
        <f t="shared" si="0"/>
        <v>8.6745502546695512</v>
      </c>
    </row>
    <row r="15" spans="1:7" x14ac:dyDescent="0.25">
      <c r="A15">
        <v>14</v>
      </c>
      <c r="C15">
        <v>2018</v>
      </c>
      <c r="D15" s="7">
        <v>4019846000000</v>
      </c>
      <c r="E15" s="7">
        <v>2444027000000</v>
      </c>
      <c r="F15" s="7">
        <v>1705175000000</v>
      </c>
      <c r="G15">
        <f t="shared" si="0"/>
        <v>5.4406647068695762</v>
      </c>
    </row>
    <row r="16" spans="1:7" x14ac:dyDescent="0.25">
      <c r="A16">
        <v>15</v>
      </c>
      <c r="C16">
        <v>2019</v>
      </c>
      <c r="D16" s="7">
        <v>3699439000000</v>
      </c>
      <c r="E16" s="7">
        <v>2192494000000</v>
      </c>
      <c r="F16" s="7">
        <v>1726822000000</v>
      </c>
      <c r="G16">
        <f t="shared" si="0"/>
        <v>7.944301997972822</v>
      </c>
    </row>
    <row r="17" spans="1:7" x14ac:dyDescent="0.25">
      <c r="A17">
        <v>16</v>
      </c>
      <c r="B17" t="s">
        <v>9</v>
      </c>
      <c r="C17">
        <v>2015</v>
      </c>
      <c r="D17" s="7">
        <v>2999448452000</v>
      </c>
      <c r="E17" s="7">
        <v>1606026827000</v>
      </c>
      <c r="F17" s="7">
        <v>3877887404000</v>
      </c>
      <c r="G17">
        <f t="shared" si="0"/>
        <v>-1.3202607952116421</v>
      </c>
    </row>
    <row r="18" spans="1:7" x14ac:dyDescent="0.25">
      <c r="A18">
        <v>17</v>
      </c>
      <c r="C18">
        <v>2016</v>
      </c>
      <c r="D18" s="7">
        <v>2915224840000</v>
      </c>
      <c r="E18" s="7">
        <v>1831475950000</v>
      </c>
      <c r="F18" s="7">
        <v>4569756517000</v>
      </c>
      <c r="G18">
        <f t="shared" si="0"/>
        <v>-1.0646187520491577</v>
      </c>
    </row>
    <row r="19" spans="1:7" x14ac:dyDescent="0.25">
      <c r="A19">
        <v>18</v>
      </c>
      <c r="C19">
        <v>2017</v>
      </c>
      <c r="D19" s="7">
        <v>3616482911000</v>
      </c>
      <c r="E19" s="7">
        <v>1394054058000</v>
      </c>
      <c r="F19" s="7">
        <v>4279656633000</v>
      </c>
      <c r="G19">
        <f t="shared" si="0"/>
        <v>-1.2532851690430724</v>
      </c>
    </row>
    <row r="20" spans="1:7" x14ac:dyDescent="0.25">
      <c r="A20">
        <v>19</v>
      </c>
      <c r="C20">
        <v>2018</v>
      </c>
      <c r="D20" s="7">
        <v>3207181767000</v>
      </c>
      <c r="E20" s="7">
        <v>1591686549000</v>
      </c>
      <c r="F20" s="7">
        <v>4989995294000</v>
      </c>
      <c r="G20">
        <f t="shared" si="0"/>
        <v>-0.94375820670172805</v>
      </c>
    </row>
    <row r="21" spans="1:7" x14ac:dyDescent="0.25">
      <c r="A21">
        <v>20</v>
      </c>
      <c r="C21">
        <v>2019</v>
      </c>
      <c r="D21" s="7">
        <v>3268127326000</v>
      </c>
      <c r="E21" s="7">
        <v>1459713176000</v>
      </c>
      <c r="F21" s="7">
        <v>5314244520000</v>
      </c>
      <c r="G21">
        <f t="shared" si="0"/>
        <v>-0.84786632519857386</v>
      </c>
    </row>
    <row r="22" spans="1:7" x14ac:dyDescent="0.25">
      <c r="A22">
        <v>21</v>
      </c>
      <c r="B22" t="s">
        <v>10</v>
      </c>
      <c r="C22">
        <v>2015</v>
      </c>
      <c r="D22" s="7">
        <v>13835444000000</v>
      </c>
      <c r="E22" s="7">
        <v>5028025000000</v>
      </c>
      <c r="F22" s="7">
        <v>14465741000000</v>
      </c>
      <c r="G22">
        <f t="shared" si="0"/>
        <v>-1.4659737589052266</v>
      </c>
    </row>
    <row r="23" spans="1:7" x14ac:dyDescent="0.25">
      <c r="A23">
        <v>22</v>
      </c>
      <c r="C23">
        <v>2016</v>
      </c>
      <c r="D23" s="7">
        <v>14530938000000</v>
      </c>
      <c r="E23" s="7">
        <v>5729296000000</v>
      </c>
      <c r="F23" s="7">
        <v>14919304000000</v>
      </c>
      <c r="G23">
        <f t="shared" si="0"/>
        <v>-1.5811670675368292</v>
      </c>
    </row>
    <row r="24" spans="1:7" x14ac:dyDescent="0.25">
      <c r="A24">
        <v>23</v>
      </c>
      <c r="C24">
        <v>2017</v>
      </c>
      <c r="D24" s="7">
        <v>15826648000000</v>
      </c>
      <c r="E24" s="7">
        <v>6289818000000</v>
      </c>
      <c r="F24" s="7">
        <v>15216987000000</v>
      </c>
      <c r="G24">
        <f t="shared" si="0"/>
        <v>-1.7728630431439127</v>
      </c>
    </row>
    <row r="25" spans="1:7" x14ac:dyDescent="0.25">
      <c r="A25">
        <v>24</v>
      </c>
      <c r="C25">
        <v>2018</v>
      </c>
      <c r="D25" s="7">
        <v>14190099000000</v>
      </c>
      <c r="E25" s="7">
        <v>6988907000000</v>
      </c>
      <c r="F25" s="7">
        <v>16379829000000</v>
      </c>
      <c r="G25">
        <f t="shared" si="0"/>
        <v>-1.5110442829788171</v>
      </c>
    </row>
    <row r="26" spans="1:7" x14ac:dyDescent="0.25">
      <c r="A26">
        <v>25</v>
      </c>
      <c r="C26">
        <v>2019</v>
      </c>
      <c r="D26" s="7">
        <v>13650388000000</v>
      </c>
      <c r="E26" s="7">
        <v>6758593000000</v>
      </c>
      <c r="F26" s="7">
        <v>17129515000000</v>
      </c>
      <c r="G26">
        <f t="shared" si="0"/>
        <v>-1.3162174009215382</v>
      </c>
    </row>
    <row r="27" spans="1:7" x14ac:dyDescent="0.25">
      <c r="A27">
        <v>26</v>
      </c>
      <c r="B27" t="s">
        <v>11</v>
      </c>
      <c r="C27">
        <v>2015</v>
      </c>
      <c r="D27" s="7">
        <v>2371878115000</v>
      </c>
      <c r="E27" s="7">
        <v>1732967777000</v>
      </c>
      <c r="F27" s="7">
        <v>3939799027000</v>
      </c>
      <c r="G27">
        <f t="shared" si="0"/>
        <v>-1.07478907370013</v>
      </c>
    </row>
    <row r="28" spans="1:7" x14ac:dyDescent="0.25">
      <c r="A28">
        <v>27</v>
      </c>
      <c r="C28">
        <v>2016</v>
      </c>
      <c r="D28" s="7">
        <v>2722677818000</v>
      </c>
      <c r="E28" s="7">
        <v>1796842193000</v>
      </c>
      <c r="F28" s="7">
        <v>3709172838000</v>
      </c>
      <c r="G28">
        <f t="shared" si="0"/>
        <v>-1.4237484637495834</v>
      </c>
    </row>
    <row r="29" spans="1:7" x14ac:dyDescent="0.25">
      <c r="A29">
        <v>28</v>
      </c>
      <c r="C29">
        <v>2017</v>
      </c>
      <c r="D29" s="7">
        <v>3240831859000</v>
      </c>
      <c r="E29" s="7">
        <v>4724577403000</v>
      </c>
      <c r="F29" s="7">
        <v>5570625174000</v>
      </c>
      <c r="G29">
        <f t="shared" si="0"/>
        <v>-3.830554219378707</v>
      </c>
    </row>
    <row r="30" spans="1:7" x14ac:dyDescent="0.25">
      <c r="A30">
        <v>29</v>
      </c>
      <c r="C30">
        <v>2018</v>
      </c>
      <c r="D30" s="7">
        <v>3710780545000</v>
      </c>
      <c r="E30" s="7">
        <v>6102755239000</v>
      </c>
      <c r="F30" s="7">
        <v>7226929956000</v>
      </c>
      <c r="G30">
        <f t="shared" si="0"/>
        <v>-3.3008930808394972</v>
      </c>
    </row>
    <row r="31" spans="1:7" x14ac:dyDescent="0.25">
      <c r="A31">
        <v>30</v>
      </c>
      <c r="C31">
        <v>2019</v>
      </c>
      <c r="D31" s="7">
        <v>3277806795000</v>
      </c>
      <c r="E31" s="7">
        <v>3286526354000</v>
      </c>
      <c r="F31" s="7">
        <v>7776637385000</v>
      </c>
      <c r="G31">
        <f t="shared" si="0"/>
        <v>-0.73000573312548889</v>
      </c>
    </row>
    <row r="32" spans="1:7" x14ac:dyDescent="0.25">
      <c r="A32">
        <v>31</v>
      </c>
      <c r="B32" t="s">
        <v>12</v>
      </c>
      <c r="C32">
        <v>2015</v>
      </c>
      <c r="D32" s="7">
        <v>5331404000000</v>
      </c>
      <c r="E32" s="7">
        <v>3128687000000</v>
      </c>
      <c r="F32" s="7">
        <v>6405298000000</v>
      </c>
      <c r="G32">
        <f t="shared" si="0"/>
        <v>-1.6271092296278076</v>
      </c>
    </row>
    <row r="33" spans="1:7" x14ac:dyDescent="0.25">
      <c r="A33">
        <v>32</v>
      </c>
      <c r="C33">
        <v>2016</v>
      </c>
      <c r="D33" s="7">
        <v>6513980000000</v>
      </c>
      <c r="E33" s="7">
        <v>5058143000000</v>
      </c>
      <c r="F33" s="7">
        <v>9176209000000</v>
      </c>
      <c r="G33">
        <f t="shared" si="0"/>
        <v>-1.5818056340039233</v>
      </c>
    </row>
    <row r="34" spans="1:7" x14ac:dyDescent="0.25">
      <c r="A34">
        <v>33</v>
      </c>
      <c r="C34">
        <v>2017</v>
      </c>
      <c r="D34" s="7">
        <v>8974708000000</v>
      </c>
      <c r="E34" s="7">
        <v>5143894000000</v>
      </c>
      <c r="F34" s="7">
        <v>10024540000000</v>
      </c>
      <c r="G34">
        <f t="shared" si="0"/>
        <v>-1.8388360885013992</v>
      </c>
    </row>
    <row r="35" spans="1:7" x14ac:dyDescent="0.25">
      <c r="A35">
        <v>34</v>
      </c>
      <c r="C35">
        <v>2018</v>
      </c>
      <c r="D35" s="7">
        <v>8614889000000</v>
      </c>
      <c r="E35" s="7">
        <v>6203335000000</v>
      </c>
      <c r="F35" s="7">
        <v>11556300000000</v>
      </c>
      <c r="G35">
        <f t="shared" si="0"/>
        <v>-1.6093677055613105</v>
      </c>
    </row>
    <row r="36" spans="1:7" x14ac:dyDescent="0.25">
      <c r="A36">
        <v>35</v>
      </c>
      <c r="C36">
        <v>2019</v>
      </c>
      <c r="D36" s="7">
        <v>8533183000000</v>
      </c>
      <c r="E36" s="7">
        <v>6551760000000</v>
      </c>
      <c r="F36" s="7">
        <v>12000079000000</v>
      </c>
      <c r="G36">
        <f t="shared" si="0"/>
        <v>-1.5662047321384815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Tabulasi Data</vt:lpstr>
      <vt:lpstr>Pengujian</vt:lpstr>
      <vt:lpstr>Sheet2</vt:lpstr>
      <vt:lpstr>DER</vt:lpstr>
      <vt:lpstr>Sales Growth</vt:lpstr>
      <vt:lpstr>ROA</vt:lpstr>
      <vt:lpstr>Perp. Modal Kerja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Dwi Ika Ratnasari</dc:creator>
  <cp:lastModifiedBy>Dwi Ika Ratnasari</cp:lastModifiedBy>
  <dcterms:created xsi:type="dcterms:W3CDTF">2022-02-14T10:56:41Z</dcterms:created>
  <dcterms:modified xsi:type="dcterms:W3CDTF">2022-10-20T22:04:53Z</dcterms:modified>
</cp:coreProperties>
</file>